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drawings/drawing2.xml" ContentType="application/vnd.openxmlformats-officedocument.drawing+xml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240" yWindow="120" windowWidth="11385" windowHeight="5520"/>
  </bookViews>
  <sheets>
    <sheet name="Огнезащита. Компоненты" sheetId="2" r:id="rId1"/>
    <sheet name="Огнезащита. Системы" sheetId="6" r:id="rId2"/>
  </sheets>
  <definedNames>
    <definedName name="_xlnm.Print_Area" localSheetId="0">'Огнезащита. Компоненты'!$B$1:$N$47</definedName>
    <definedName name="_xlnm.Print_Area" localSheetId="1">'Огнезащита. Системы'!$B$1:$M$43</definedName>
  </definedNames>
  <calcPr calcId="145621"/>
</workbook>
</file>

<file path=xl/calcChain.xml><?xml version="1.0" encoding="utf-8"?>
<calcChain xmlns="http://schemas.openxmlformats.org/spreadsheetml/2006/main">
  <c r="L13" i="6" l="1"/>
  <c r="L14" i="6"/>
  <c r="L15" i="6"/>
  <c r="L16" i="6"/>
  <c r="L17" i="6"/>
  <c r="L18" i="6"/>
  <c r="L19" i="6"/>
  <c r="L20" i="6"/>
  <c r="M19" i="2"/>
  <c r="M18" i="2"/>
  <c r="M17" i="2"/>
  <c r="M16" i="2"/>
  <c r="M15" i="2"/>
  <c r="M14" i="2"/>
  <c r="J25" i="2"/>
  <c r="I30" i="2" s="1"/>
  <c r="L40" i="6"/>
  <c r="L39" i="6"/>
  <c r="L38" i="6"/>
  <c r="L37" i="6"/>
  <c r="L36" i="6"/>
  <c r="L35" i="6"/>
  <c r="M30" i="2" l="1"/>
  <c r="K30" i="2"/>
  <c r="I27" i="2"/>
  <c r="I29" i="2"/>
  <c r="I25" i="2"/>
  <c r="I26" i="2"/>
  <c r="I28" i="2"/>
  <c r="M26" i="2" l="1"/>
  <c r="K26" i="2"/>
  <c r="M29" i="2"/>
  <c r="K29" i="2"/>
  <c r="L30" i="2"/>
  <c r="M28" i="2"/>
  <c r="K28" i="2"/>
  <c r="M25" i="2"/>
  <c r="K25" i="2"/>
  <c r="M27" i="2"/>
  <c r="K27" i="2"/>
  <c r="N30" i="2"/>
  <c r="N27" i="2" l="1"/>
  <c r="N25" i="2"/>
  <c r="N28" i="2"/>
  <c r="N29" i="2"/>
  <c r="N26" i="2"/>
  <c r="L27" i="2"/>
  <c r="L25" i="2"/>
  <c r="L28" i="2"/>
  <c r="L29" i="2"/>
  <c r="L26" i="2"/>
</calcChain>
</file>

<file path=xl/sharedStrings.xml><?xml version="1.0" encoding="utf-8"?>
<sst xmlns="http://schemas.openxmlformats.org/spreadsheetml/2006/main" count="136" uniqueCount="108">
  <si>
    <t>Компоненты огнезащитных систем</t>
  </si>
  <si>
    <t>Условное обозначение</t>
  </si>
  <si>
    <t>Кол-во в упаковке, м2</t>
  </si>
  <si>
    <t>Упаковка</t>
  </si>
  <si>
    <t>* Размер, мм</t>
  </si>
  <si>
    <t>Материал базальтовый огнезащитный рулонный ТУ 5769-003-48588528-00 с изм. 1, 2, 3, 4</t>
  </si>
  <si>
    <r>
      <t>МБОР-5Ф</t>
    </r>
    <r>
      <rPr>
        <sz val="9"/>
        <rFont val="Arial Cyr"/>
        <family val="2"/>
        <charset val="204"/>
      </rPr>
      <t xml:space="preserve"> (фольгированный)</t>
    </r>
  </si>
  <si>
    <r>
      <t>МБОР-8Ф</t>
    </r>
    <r>
      <rPr>
        <sz val="9"/>
        <rFont val="Arial Cyr"/>
        <family val="2"/>
        <charset val="204"/>
      </rPr>
      <t xml:space="preserve"> (фольгированный)</t>
    </r>
  </si>
  <si>
    <r>
      <t xml:space="preserve">МБОР-10 </t>
    </r>
    <r>
      <rPr>
        <sz val="9"/>
        <rFont val="Arial Cyr"/>
        <family val="2"/>
        <charset val="204"/>
      </rPr>
      <t>(без обкладки)</t>
    </r>
  </si>
  <si>
    <r>
      <t>МБОР-10Ф</t>
    </r>
    <r>
      <rPr>
        <sz val="9"/>
        <rFont val="Arial Cyr"/>
        <family val="2"/>
        <charset val="204"/>
      </rPr>
      <t xml:space="preserve"> (фольгированный)</t>
    </r>
  </si>
  <si>
    <r>
      <t>МБОР-13Ф</t>
    </r>
    <r>
      <rPr>
        <sz val="9"/>
        <rFont val="Arial Cyr"/>
        <family val="2"/>
        <charset val="204"/>
      </rPr>
      <t xml:space="preserve"> (фольгированный)</t>
    </r>
  </si>
  <si>
    <r>
      <t>МБОР-16Ф</t>
    </r>
    <r>
      <rPr>
        <sz val="9"/>
        <rFont val="Arial Cyr"/>
        <family val="2"/>
        <charset val="204"/>
      </rPr>
      <t xml:space="preserve"> (фольгированный)</t>
    </r>
  </si>
  <si>
    <t>30000х1500х5</t>
  </si>
  <si>
    <t>20000х1500х8</t>
  </si>
  <si>
    <t>10000х1500х13</t>
  </si>
  <si>
    <t>10000х1500х16</t>
  </si>
  <si>
    <t>110-130</t>
  </si>
  <si>
    <r>
      <t xml:space="preserve">рулон   
</t>
    </r>
    <r>
      <rPr>
        <sz val="10"/>
        <rFont val="Arial"/>
        <family val="2"/>
        <charset val="204"/>
      </rPr>
      <t>Ø</t>
    </r>
    <r>
      <rPr>
        <sz val="10"/>
        <rFont val="Arial Cyr"/>
        <charset val="204"/>
      </rPr>
      <t xml:space="preserve"> 400-450  х   1580 мм, вес
24-26 кг
</t>
    </r>
  </si>
  <si>
    <t>Плита минераловатная огнезащитная теплоизоляционная ТУ 5762-011-0862-1635-2009</t>
  </si>
  <si>
    <t>Кол-во в упаковке</t>
  </si>
  <si>
    <t>м2</t>
  </si>
  <si>
    <t>м3</t>
  </si>
  <si>
    <t>Отпускная цена (в т. ч. НДС)</t>
  </si>
  <si>
    <t>Плита без покрытия</t>
  </si>
  <si>
    <t>Плита на фольге с одной стороны</t>
  </si>
  <si>
    <t>руб/м2</t>
  </si>
  <si>
    <t>руб/м3</t>
  </si>
  <si>
    <t>EURO-ЛИТ</t>
  </si>
  <si>
    <t>1000х600х30</t>
  </si>
  <si>
    <t>1000х600х40</t>
  </si>
  <si>
    <t>1000х600х50</t>
  </si>
  <si>
    <t>1000х600х60</t>
  </si>
  <si>
    <t>1000х600х80</t>
  </si>
  <si>
    <t>1200х1000х30</t>
  </si>
  <si>
    <t>140-160</t>
  </si>
  <si>
    <t>8 шт.</t>
  </si>
  <si>
    <t>5 шт.</t>
  </si>
  <si>
    <t>4 шт.</t>
  </si>
  <si>
    <t>3 шт.</t>
  </si>
  <si>
    <t>* Допускаются другие размеры по согласованию с заказчиком</t>
  </si>
  <si>
    <t>Клеящие смеси, вспомогательные материалы и крепежные элементы</t>
  </si>
  <si>
    <t>Наименование</t>
  </si>
  <si>
    <t>Ролик 70х50 000 мм.                   Расход 1,5 - 2,5 м на 1 м2 защищаемой поверхности</t>
  </si>
  <si>
    <t>Картонная коробка 50 шт.</t>
  </si>
  <si>
    <t>Картонная коробка 100 / 250 шт.</t>
  </si>
  <si>
    <t>Системы конструктивной огнезащиты металлоконструкций</t>
  </si>
  <si>
    <t>Наименование системы</t>
  </si>
  <si>
    <t>Приведенная толщина металла (ПТМ), мм</t>
  </si>
  <si>
    <t>Предел огнестой - кости,          R мин.</t>
  </si>
  <si>
    <t>МБОР-8Ф, м2</t>
  </si>
  <si>
    <t>МБОР-10, м2</t>
  </si>
  <si>
    <t>МБОР-10Ф, м2</t>
  </si>
  <si>
    <t>МБОР-13Ф, м2</t>
  </si>
  <si>
    <t>МБОР-16Ф, м2</t>
  </si>
  <si>
    <t>Состав "Плазас", кг</t>
  </si>
  <si>
    <t>Материалы и их расход на один квадратный метр защищаемой поверхности, не менее</t>
  </si>
  <si>
    <t>ЕТ Профиль</t>
  </si>
  <si>
    <t>С плитой на фольге с одной стороны</t>
  </si>
  <si>
    <t>С плитой без покрытия</t>
  </si>
  <si>
    <t>Цена (с НДС), руб. / м2</t>
  </si>
  <si>
    <t>Системы конструктивной огнезащиты железобетонных многопустотных и полнотелых конструкций</t>
  </si>
  <si>
    <t>Предел огнестой -кости REI, мин</t>
  </si>
  <si>
    <t>1200х1000х30 мм</t>
  </si>
  <si>
    <t>EURO - ЛИТ, м2</t>
  </si>
  <si>
    <t>Штифт 8*70</t>
  </si>
  <si>
    <t>Диск 10,5 х 70</t>
  </si>
  <si>
    <t>**Металлический крепежный элемент, шт. на м2</t>
  </si>
  <si>
    <t>ЕТ Бетон</t>
  </si>
  <si>
    <t>**Величина расчетная (количество элементов на одну плиту EURO - Лит 1200х1000х30 мм. - 9 комплектов;</t>
  </si>
  <si>
    <t xml:space="preserve">                                   на плиту размерами 1000х600х30 мм. - 5 комплектов)</t>
  </si>
  <si>
    <t>Системы конструктивной огнезащиты воздуховодов</t>
  </si>
  <si>
    <t>Наименование  системы</t>
  </si>
  <si>
    <t>ET Vent</t>
  </si>
  <si>
    <t>Расход материалов может увеличиваться в зависимости от величины и сложности конструкции</t>
  </si>
  <si>
    <t>Все системы сертифицированы</t>
  </si>
  <si>
    <r>
      <t xml:space="preserve">Огнезащитный состав </t>
    </r>
    <r>
      <rPr>
        <b/>
        <sz val="10"/>
        <rFont val="Arial Cyr"/>
        <charset val="204"/>
      </rPr>
      <t xml:space="preserve">"Плазас" </t>
    </r>
    <r>
      <rPr>
        <sz val="10"/>
        <rFont val="Arial Cyr"/>
        <charset val="204"/>
      </rPr>
      <t>ТУ 5765-013-70794668-20006</t>
    </r>
  </si>
  <si>
    <r>
      <t xml:space="preserve">Скотч алюминиевый </t>
    </r>
    <r>
      <rPr>
        <b/>
        <sz val="10"/>
        <rFont val="Arial Cyr"/>
        <charset val="204"/>
      </rPr>
      <t xml:space="preserve">"ЛАМС" </t>
    </r>
    <r>
      <rPr>
        <sz val="10"/>
        <rFont val="Arial Cyr"/>
        <charset val="204"/>
      </rPr>
      <t>ТУ 2245-074-04696843-2001</t>
    </r>
  </si>
  <si>
    <r>
      <t xml:space="preserve">Металлический крепежный элемент </t>
    </r>
    <r>
      <rPr>
        <b/>
        <sz val="10"/>
        <rFont val="Arial Cyr"/>
        <charset val="204"/>
      </rPr>
      <t>Штифт 8х70 MEN "Mungo"</t>
    </r>
  </si>
  <si>
    <r>
      <t xml:space="preserve">Металлический крепежный элемент </t>
    </r>
    <r>
      <rPr>
        <b/>
        <sz val="10"/>
        <rFont val="Arial Cyr"/>
        <charset val="204"/>
      </rPr>
      <t>Диск 10,5х70 MDB-M "Mungo"</t>
    </r>
  </si>
  <si>
    <t>Предоставляемые скидки при оплате:</t>
  </si>
  <si>
    <t>свыше 300 т. руб. - 5%</t>
  </si>
  <si>
    <t>свыше 600 т. руб. - 10%</t>
  </si>
  <si>
    <t>свыше 1 млн. руб. - 15%</t>
  </si>
  <si>
    <t>Возможна поставка штифтов "MUNGO" длиной до 180 мм.</t>
  </si>
  <si>
    <t>16000х1500х10</t>
  </si>
  <si>
    <t>Плотность,   кг / м3</t>
  </si>
  <si>
    <t>1000х600х30 мм</t>
  </si>
  <si>
    <t>Плита со стеклохолстом с одной стороны</t>
  </si>
  <si>
    <t>Отпускная цена    (в т. ч. НДС)</t>
  </si>
  <si>
    <t>руб./кг</t>
  </si>
  <si>
    <t>руб. / ролик</t>
  </si>
  <si>
    <t>ПЭ ведро, 18 кг</t>
  </si>
  <si>
    <t>ПЭ Евробочка,      54 кг</t>
  </si>
  <si>
    <t>С плитой со стекло - холстом с одной стороны</t>
  </si>
  <si>
    <t>Цена (с НДС)          руб. / м2</t>
  </si>
  <si>
    <t>МБОР-5Ф, м2</t>
  </si>
  <si>
    <t>Предел огнестойкости EI, мин.</t>
  </si>
  <si>
    <t>Цена (с НДС),     руб. / м2</t>
  </si>
  <si>
    <t>Плот-ность, кг / м3</t>
  </si>
  <si>
    <t>Отпускная цена               (в т. ч. НДС), руб. / м2</t>
  </si>
  <si>
    <t>ООО «Огнезащитные материалы Запад»</t>
  </si>
  <si>
    <t>Юридический адрес: 119261, г. Москва, ул. Панфёрова, д.16, корп. 1</t>
  </si>
  <si>
    <t>http://ogne-teplo-zaschita.ru</t>
  </si>
  <si>
    <t>со склада в г.Москва</t>
  </si>
  <si>
    <t>Продукция компании ОАО "Тизол"</t>
  </si>
  <si>
    <t>Цена по запросу</t>
  </si>
  <si>
    <t>Контакты:   +7 (915)189-20-88,    +7 (495) 280-01-09    ozmzapad@mail.ru</t>
  </si>
  <si>
    <t>Фактический адрес: 115201, г. Москва, ул. Котляковская, дом 8/10, офис 211-1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</si>
</sst>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#,##0.00_р_."/>
    <numFmt numFmtId="166" formatCode="#,##0.000_р_."/>
    <numFmt numFmtId="167" formatCode="#,##0.0_р_."/>
    <numFmt numFmtId="168" formatCode="#,##0.00&quot;р.&quot;"/>
  </numFmts>
  <fonts count="23" x14ac:knownFonts="1">
    <font>
      <sz val="10"/>
      <name val="Arial Cyr"/>
      <charset val="204"/>
    </font>
    <font>
      <sz val="9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u/>
      <sz val="10"/>
      <color indexed="12"/>
      <name val="Arial Cyr"/>
      <charset val="204"/>
    </font>
    <font>
      <sz val="8"/>
      <name val="Arial Cyr"/>
      <charset val="204"/>
    </font>
    <font>
      <sz val="9"/>
      <name val="Arial Cyr"/>
      <charset val="204"/>
    </font>
    <font>
      <i/>
      <sz val="10"/>
      <name val="Arial Cyr"/>
      <charset val="204"/>
    </font>
    <font>
      <b/>
      <sz val="9"/>
      <name val="Arial Cyr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b/>
      <u/>
      <sz val="10"/>
      <name val="Arial Cyr"/>
      <charset val="204"/>
    </font>
    <font>
      <b/>
      <sz val="12"/>
      <name val="Arial Cyr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8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18"/>
      <name val="Calibri"/>
      <family val="2"/>
      <charset val="204"/>
    </font>
    <font>
      <sz val="12"/>
      <name val="Calibri"/>
      <family val="2"/>
      <charset val="204"/>
    </font>
    <font>
      <b/>
      <sz val="12"/>
      <name val="Calibri"/>
      <family val="2"/>
      <charset val="204"/>
    </font>
    <font>
      <b/>
      <sz val="12"/>
      <color rgb="FFC00000"/>
      <name val="Arial"/>
      <family val="2"/>
      <charset val="204"/>
    </font>
    <font>
      <b/>
      <sz val="12"/>
      <color theme="9" tint="-0.249977111117893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254">
    <xf numFmtId="0" fontId="0" fillId="0" borderId="0" xfId="0"/>
    <xf numFmtId="0" fontId="0" fillId="2" borderId="0" xfId="0" applyFill="1"/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0" fillId="2" borderId="0" xfId="0" applyFill="1" applyAlignment="1">
      <alignment vertical="center" wrapText="1"/>
    </xf>
    <xf numFmtId="0" fontId="0" fillId="3" borderId="0" xfId="0" applyFill="1" applyAlignment="1">
      <alignment vertical="center" wrapText="1"/>
    </xf>
    <xf numFmtId="0" fontId="0" fillId="0" borderId="0" xfId="0" applyAlignment="1">
      <alignment vertical="center" wrapText="1"/>
    </xf>
    <xf numFmtId="0" fontId="6" fillId="3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Fill="1"/>
    <xf numFmtId="0" fontId="0" fillId="0" borderId="0" xfId="0" applyFill="1" applyAlignment="1"/>
    <xf numFmtId="0" fontId="0" fillId="3" borderId="0" xfId="0" applyFill="1"/>
    <xf numFmtId="0" fontId="5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0" fillId="3" borderId="0" xfId="0" applyFill="1" applyAlignment="1"/>
    <xf numFmtId="0" fontId="10" fillId="0" borderId="0" xfId="0" applyFont="1" applyFill="1" applyAlignment="1">
      <alignment horizontal="center" vertical="center"/>
    </xf>
    <xf numFmtId="0" fontId="13" fillId="0" borderId="0" xfId="0" applyFont="1" applyFill="1"/>
    <xf numFmtId="0" fontId="0" fillId="0" borderId="0" xfId="0" applyFill="1" applyAlignment="1">
      <alignment vertical="center"/>
    </xf>
    <xf numFmtId="0" fontId="13" fillId="0" borderId="0" xfId="0" applyFont="1" applyFill="1" applyAlignment="1">
      <alignment vertical="center"/>
    </xf>
    <xf numFmtId="49" fontId="7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16" fillId="0" borderId="0" xfId="0" applyFont="1" applyFill="1" applyAlignment="1">
      <alignment horizontal="left"/>
    </xf>
    <xf numFmtId="0" fontId="14" fillId="0" borderId="0" xfId="0" applyFont="1" applyFill="1" applyAlignment="1">
      <alignment vertical="center"/>
    </xf>
    <xf numFmtId="0" fontId="18" fillId="0" borderId="0" xfId="0" applyFont="1" applyFill="1" applyAlignment="1">
      <alignment horizontal="center"/>
    </xf>
    <xf numFmtId="0" fontId="15" fillId="0" borderId="0" xfId="0" applyFont="1" applyFill="1" applyAlignment="1">
      <alignment vertical="center"/>
    </xf>
    <xf numFmtId="0" fontId="19" fillId="0" borderId="0" xfId="0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/>
    <xf numFmtId="0" fontId="0" fillId="0" borderId="0" xfId="0" applyFill="1" applyBorder="1" applyAlignment="1">
      <alignment horizontal="center"/>
    </xf>
    <xf numFmtId="0" fontId="0" fillId="0" borderId="2" xfId="0" applyFill="1" applyBorder="1" applyAlignment="1">
      <alignment horizontal="center" vertical="center" wrapText="1"/>
    </xf>
    <xf numFmtId="165" fontId="0" fillId="0" borderId="0" xfId="0" applyNumberFormat="1" applyFill="1" applyBorder="1" applyAlignment="1">
      <alignment horizontal="center"/>
    </xf>
    <xf numFmtId="0" fontId="0" fillId="0" borderId="3" xfId="0" applyFill="1" applyBorder="1" applyAlignment="1">
      <alignment horizontal="center" vertical="center" wrapText="1"/>
    </xf>
    <xf numFmtId="49" fontId="8" fillId="0" borderId="0" xfId="0" applyNumberFormat="1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vertical="center" wrapText="1"/>
    </xf>
    <xf numFmtId="165" fontId="0" fillId="0" borderId="0" xfId="0" applyNumberForma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165" fontId="6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horizontal="left"/>
    </xf>
    <xf numFmtId="0" fontId="5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165" fontId="0" fillId="0" borderId="2" xfId="0" applyNumberForma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165" fontId="0" fillId="0" borderId="3" xfId="0" applyNumberFormat="1" applyFill="1" applyBorder="1" applyAlignment="1">
      <alignment horizontal="center" vertical="center" wrapText="1"/>
    </xf>
    <xf numFmtId="167" fontId="0" fillId="0" borderId="2" xfId="0" applyNumberFormat="1" applyFill="1" applyBorder="1" applyAlignment="1">
      <alignment horizontal="center" vertical="center" wrapText="1"/>
    </xf>
    <xf numFmtId="165" fontId="0" fillId="0" borderId="0" xfId="0" applyNumberFormat="1" applyFill="1" applyBorder="1" applyAlignment="1">
      <alignment vertical="center" wrapText="1"/>
    </xf>
    <xf numFmtId="167" fontId="0" fillId="0" borderId="3" xfId="0" applyNumberFormat="1" applyFill="1" applyBorder="1" applyAlignment="1">
      <alignment horizontal="center" vertical="center" wrapText="1"/>
    </xf>
    <xf numFmtId="167" fontId="0" fillId="0" borderId="0" xfId="0" applyNumberFormat="1" applyFill="1" applyBorder="1" applyAlignment="1">
      <alignment horizontal="center" vertical="center" wrapText="1"/>
    </xf>
    <xf numFmtId="0" fontId="10" fillId="0" borderId="0" xfId="0" applyFont="1" applyFill="1" applyAlignment="1">
      <alignment horizontal="left" vertical="center"/>
    </xf>
    <xf numFmtId="0" fontId="21" fillId="0" borderId="0" xfId="0" applyFont="1" applyFill="1" applyAlignment="1">
      <alignment vertical="center"/>
    </xf>
    <xf numFmtId="0" fontId="21" fillId="0" borderId="0" xfId="0" applyFont="1" applyFill="1" applyAlignment="1">
      <alignment horizontal="center" vertical="center"/>
    </xf>
    <xf numFmtId="0" fontId="4" fillId="0" borderId="0" xfId="1" applyFill="1" applyAlignment="1" applyProtection="1">
      <alignment horizont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164" fontId="6" fillId="2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vertical="center" wrapText="1"/>
    </xf>
    <xf numFmtId="166" fontId="6" fillId="2" borderId="5" xfId="0" applyNumberFormat="1" applyFont="1" applyFill="1" applyBorder="1" applyAlignment="1">
      <alignment horizontal="center" vertical="center" wrapText="1"/>
    </xf>
    <xf numFmtId="165" fontId="6" fillId="2" borderId="2" xfId="0" applyNumberFormat="1" applyFont="1" applyFill="1" applyBorder="1" applyAlignment="1">
      <alignment vertical="center" wrapText="1"/>
    </xf>
    <xf numFmtId="165" fontId="6" fillId="2" borderId="2" xfId="0" applyNumberFormat="1" applyFont="1" applyFill="1" applyBorder="1" applyAlignment="1">
      <alignment horizontal="center" vertical="center" wrapText="1"/>
    </xf>
    <xf numFmtId="165" fontId="6" fillId="2" borderId="2" xfId="0" applyNumberFormat="1" applyFont="1" applyFill="1" applyBorder="1" applyAlignment="1">
      <alignment horizontal="right"/>
    </xf>
    <xf numFmtId="165" fontId="6" fillId="2" borderId="4" xfId="0" applyNumberFormat="1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164" fontId="6" fillId="2" borderId="3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vertical="center" wrapText="1"/>
    </xf>
    <xf numFmtId="166" fontId="6" fillId="2" borderId="6" xfId="0" applyNumberFormat="1" applyFont="1" applyFill="1" applyBorder="1" applyAlignment="1">
      <alignment horizontal="center" vertical="center" wrapText="1"/>
    </xf>
    <xf numFmtId="165" fontId="6" fillId="2" borderId="3" xfId="0" applyNumberFormat="1" applyFont="1" applyFill="1" applyBorder="1" applyAlignment="1">
      <alignment vertical="center" wrapText="1"/>
    </xf>
    <xf numFmtId="165" fontId="6" fillId="2" borderId="3" xfId="0" applyNumberFormat="1" applyFont="1" applyFill="1" applyBorder="1" applyAlignment="1">
      <alignment horizontal="right"/>
    </xf>
    <xf numFmtId="165" fontId="6" fillId="2" borderId="7" xfId="0" applyNumberFormat="1" applyFont="1" applyFill="1" applyBorder="1" applyAlignment="1">
      <alignment horizontal="center"/>
    </xf>
    <xf numFmtId="165" fontId="0" fillId="2" borderId="5" xfId="0" applyNumberFormat="1" applyFill="1" applyBorder="1" applyAlignment="1">
      <alignment horizontal="center" vertical="center"/>
    </xf>
    <xf numFmtId="0" fontId="0" fillId="2" borderId="8" xfId="0" applyFill="1" applyBorder="1" applyAlignment="1">
      <alignment horizontal="left" vertical="center"/>
    </xf>
    <xf numFmtId="0" fontId="0" fillId="2" borderId="8" xfId="0" applyFill="1" applyBorder="1" applyAlignment="1">
      <alignment horizontal="left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3" fontId="1" fillId="2" borderId="2" xfId="0" applyNumberFormat="1" applyFont="1" applyFill="1" applyBorder="1" applyAlignment="1">
      <alignment vertical="center" wrapText="1"/>
    </xf>
    <xf numFmtId="0" fontId="0" fillId="0" borderId="2" xfId="0" applyBorder="1" applyAlignment="1">
      <alignment horizontal="center"/>
    </xf>
    <xf numFmtId="0" fontId="0" fillId="2" borderId="2" xfId="0" applyFill="1" applyBorder="1" applyAlignment="1">
      <alignment vertical="center" wrapText="1"/>
    </xf>
    <xf numFmtId="49" fontId="1" fillId="2" borderId="2" xfId="0" applyNumberFormat="1" applyFont="1" applyFill="1" applyBorder="1" applyAlignment="1">
      <alignment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vertical="center" wrapText="1"/>
    </xf>
    <xf numFmtId="0" fontId="0" fillId="0" borderId="3" xfId="0" applyBorder="1" applyAlignment="1">
      <alignment horizontal="center"/>
    </xf>
    <xf numFmtId="0" fontId="9" fillId="0" borderId="0" xfId="0" applyFont="1" applyFill="1" applyAlignment="1"/>
    <xf numFmtId="0" fontId="0" fillId="0" borderId="0" xfId="0" applyFill="1" applyAlignment="1"/>
    <xf numFmtId="49" fontId="2" fillId="0" borderId="0" xfId="0" applyNumberFormat="1" applyFont="1" applyFill="1" applyBorder="1" applyAlignment="1">
      <alignment horizontal="center"/>
    </xf>
    <xf numFmtId="0" fontId="0" fillId="2" borderId="5" xfId="0" applyFill="1" applyBorder="1" applyAlignment="1">
      <alignment horizontal="center" vertical="center" wrapText="1"/>
    </xf>
    <xf numFmtId="0" fontId="0" fillId="0" borderId="14" xfId="0" applyBorder="1" applyAlignment="1">
      <alignment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2" borderId="5" xfId="0" applyFill="1" applyBorder="1" applyAlignment="1">
      <alignment vertical="center" wrapText="1"/>
    </xf>
    <xf numFmtId="0" fontId="0" fillId="2" borderId="14" xfId="0" applyFill="1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7" fillId="0" borderId="32" xfId="0" applyFont="1" applyFill="1" applyBorder="1" applyAlignment="1"/>
    <xf numFmtId="0" fontId="0" fillId="0" borderId="32" xfId="0" applyFill="1" applyBorder="1" applyAlignment="1"/>
    <xf numFmtId="0" fontId="3" fillId="2" borderId="5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4" fillId="0" borderId="0" xfId="1" applyFill="1" applyAlignment="1" applyProtection="1">
      <alignment horizontal="center"/>
    </xf>
    <xf numFmtId="14" fontId="17" fillId="0" borderId="0" xfId="0" applyNumberFormat="1" applyFont="1" applyFill="1" applyBorder="1" applyAlignment="1">
      <alignment horizontal="center"/>
    </xf>
    <xf numFmtId="0" fontId="5" fillId="2" borderId="26" xfId="0" applyFont="1" applyFill="1" applyBorder="1" applyAlignment="1">
      <alignment horizontal="center" vertical="center" wrapText="1"/>
    </xf>
    <xf numFmtId="0" fontId="5" fillId="2" borderId="35" xfId="0" applyFont="1" applyFill="1" applyBorder="1" applyAlignment="1">
      <alignment horizontal="center" vertical="center" wrapText="1"/>
    </xf>
    <xf numFmtId="49" fontId="5" fillId="2" borderId="26" xfId="0" applyNumberFormat="1" applyFont="1" applyFill="1" applyBorder="1" applyAlignment="1">
      <alignment horizontal="center" vertical="center" wrapText="1"/>
    </xf>
    <xf numFmtId="49" fontId="5" fillId="2" borderId="35" xfId="0" applyNumberFormat="1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 wrapText="1"/>
    </xf>
    <xf numFmtId="49" fontId="3" fillId="2" borderId="8" xfId="0" applyNumberFormat="1" applyFont="1" applyFill="1" applyBorder="1" applyAlignment="1">
      <alignment horizontal="center" vertical="center" wrapText="1"/>
    </xf>
    <xf numFmtId="49" fontId="8" fillId="2" borderId="43" xfId="0" applyNumberFormat="1" applyFont="1" applyFill="1" applyBorder="1" applyAlignment="1">
      <alignment horizontal="left" vertical="center" wrapText="1"/>
    </xf>
    <xf numFmtId="49" fontId="8" fillId="2" borderId="14" xfId="0" applyNumberFormat="1" applyFont="1" applyFill="1" applyBorder="1" applyAlignment="1">
      <alignment horizontal="left" vertical="center" wrapText="1"/>
    </xf>
    <xf numFmtId="49" fontId="8" fillId="2" borderId="8" xfId="0" applyNumberFormat="1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5" fillId="2" borderId="25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1" xfId="0" applyBorder="1" applyAlignment="1">
      <alignment horizontal="center"/>
    </xf>
    <xf numFmtId="0" fontId="5" fillId="2" borderId="48" xfId="0" applyFont="1" applyFill="1" applyBorder="1" applyAlignment="1">
      <alignment horizontal="center" vertical="center" wrapText="1"/>
    </xf>
    <xf numFmtId="49" fontId="8" fillId="2" borderId="43" xfId="0" applyNumberFormat="1" applyFont="1" applyFill="1" applyBorder="1" applyAlignment="1">
      <alignment horizontal="center" vertical="center" wrapText="1"/>
    </xf>
    <xf numFmtId="49" fontId="8" fillId="2" borderId="14" xfId="0" applyNumberFormat="1" applyFont="1" applyFill="1" applyBorder="1" applyAlignment="1">
      <alignment horizontal="center" vertical="center" wrapText="1"/>
    </xf>
    <xf numFmtId="49" fontId="8" fillId="2" borderId="39" xfId="0" applyNumberFormat="1" applyFont="1" applyFill="1" applyBorder="1" applyAlignment="1">
      <alignment horizontal="center" vertical="center" wrapText="1"/>
    </xf>
    <xf numFmtId="1" fontId="0" fillId="2" borderId="5" xfId="0" applyNumberFormat="1" applyFill="1" applyBorder="1" applyAlignment="1">
      <alignment horizontal="center"/>
    </xf>
    <xf numFmtId="1" fontId="0" fillId="2" borderId="39" xfId="0" applyNumberFormat="1" applyFill="1" applyBorder="1" applyAlignment="1">
      <alignment horizont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 vertical="center" wrapText="1"/>
    </xf>
    <xf numFmtId="0" fontId="0" fillId="2" borderId="44" xfId="0" applyFill="1" applyBorder="1" applyAlignment="1">
      <alignment horizontal="center" vertical="center" wrapText="1"/>
    </xf>
    <xf numFmtId="0" fontId="0" fillId="2" borderId="45" xfId="0" applyFill="1" applyBorder="1" applyAlignment="1">
      <alignment horizontal="center" vertical="center" wrapText="1"/>
    </xf>
    <xf numFmtId="0" fontId="0" fillId="2" borderId="46" xfId="0" applyFill="1" applyBorder="1" applyAlignment="1">
      <alignment horizontal="center" vertical="center" wrapText="1"/>
    </xf>
    <xf numFmtId="0" fontId="0" fillId="2" borderId="47" xfId="0" applyFill="1" applyBorder="1" applyAlignment="1">
      <alignment horizontal="center" vertical="center" wrapText="1"/>
    </xf>
    <xf numFmtId="1" fontId="0" fillId="2" borderId="6" xfId="0" applyNumberFormat="1" applyFill="1" applyBorder="1" applyAlignment="1">
      <alignment horizontal="center"/>
    </xf>
    <xf numFmtId="1" fontId="0" fillId="2" borderId="40" xfId="0" applyNumberFormat="1" applyFill="1" applyBorder="1" applyAlignment="1">
      <alignment horizontal="center"/>
    </xf>
    <xf numFmtId="0" fontId="9" fillId="0" borderId="28" xfId="0" applyFont="1" applyFill="1" applyBorder="1" applyAlignment="1">
      <alignment horizontal="center"/>
    </xf>
    <xf numFmtId="0" fontId="0" fillId="0" borderId="28" xfId="0" applyFill="1" applyBorder="1" applyAlignment="1"/>
    <xf numFmtId="49" fontId="8" fillId="2" borderId="49" xfId="0" applyNumberFormat="1" applyFont="1" applyFill="1" applyBorder="1" applyAlignment="1">
      <alignment horizontal="left" vertical="center" wrapText="1"/>
    </xf>
    <xf numFmtId="49" fontId="8" fillId="2" borderId="36" xfId="0" applyNumberFormat="1" applyFont="1" applyFill="1" applyBorder="1" applyAlignment="1">
      <alignment horizontal="left" vertical="center" wrapText="1"/>
    </xf>
    <xf numFmtId="49" fontId="8" fillId="2" borderId="33" xfId="0" applyNumberFormat="1" applyFont="1" applyFill="1" applyBorder="1" applyAlignment="1">
      <alignment horizontal="left" vertical="center" wrapText="1"/>
    </xf>
    <xf numFmtId="0" fontId="0" fillId="2" borderId="2" xfId="0" applyFill="1" applyBorder="1" applyAlignment="1">
      <alignment horizontal="center" vertical="center" wrapText="1"/>
    </xf>
    <xf numFmtId="0" fontId="12" fillId="0" borderId="0" xfId="0" applyFont="1" applyFill="1" applyAlignment="1">
      <alignment wrapText="1"/>
    </xf>
    <xf numFmtId="0" fontId="0" fillId="2" borderId="9" xfId="0" applyFill="1" applyBorder="1" applyAlignment="1">
      <alignment horizontal="center" vertical="center" wrapText="1"/>
    </xf>
    <xf numFmtId="0" fontId="0" fillId="0" borderId="21" xfId="0" applyBorder="1" applyAlignment="1">
      <alignment vertical="center" wrapText="1"/>
    </xf>
    <xf numFmtId="0" fontId="0" fillId="2" borderId="22" xfId="0" applyFill="1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0" fillId="0" borderId="0" xfId="0" applyBorder="1" applyAlignment="1">
      <alignment horizontal="left"/>
    </xf>
    <xf numFmtId="165" fontId="0" fillId="2" borderId="5" xfId="0" applyNumberForma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22" fillId="0" borderId="0" xfId="0" applyFont="1" applyFill="1" applyAlignment="1">
      <alignment horizontal="center" vertical="center"/>
    </xf>
    <xf numFmtId="165" fontId="5" fillId="2" borderId="2" xfId="0" applyNumberFormat="1" applyFont="1" applyFill="1" applyBorder="1" applyAlignment="1">
      <alignment vertical="center" wrapText="1"/>
    </xf>
    <xf numFmtId="165" fontId="5" fillId="2" borderId="3" xfId="0" applyNumberFormat="1" applyFont="1" applyFill="1" applyBorder="1" applyAlignment="1">
      <alignment vertical="center" wrapText="1"/>
    </xf>
    <xf numFmtId="0" fontId="9" fillId="2" borderId="17" xfId="0" applyFont="1" applyFill="1" applyBorder="1" applyAlignment="1">
      <alignment vertical="center" wrapText="1"/>
    </xf>
    <xf numFmtId="0" fontId="9" fillId="2" borderId="18" xfId="0" applyFont="1" applyFill="1" applyBorder="1" applyAlignment="1">
      <alignment vertical="center" wrapText="1"/>
    </xf>
    <xf numFmtId="0" fontId="9" fillId="2" borderId="19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9" fillId="0" borderId="0" xfId="0" applyFont="1" applyFill="1" applyAlignment="1">
      <alignment horizontal="center"/>
    </xf>
    <xf numFmtId="49" fontId="5" fillId="2" borderId="25" xfId="0" applyNumberFormat="1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49" fontId="5" fillId="2" borderId="50" xfId="0" applyNumberFormat="1" applyFont="1" applyFill="1" applyBorder="1" applyAlignment="1">
      <alignment horizontal="center" vertical="center" wrapText="1"/>
    </xf>
    <xf numFmtId="49" fontId="5" fillId="2" borderId="27" xfId="0" applyNumberFormat="1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165" fontId="0" fillId="0" borderId="5" xfId="0" applyNumberFormat="1" applyFill="1" applyBorder="1" applyAlignment="1">
      <alignment horizontal="center" vertical="center" wrapText="1"/>
    </xf>
    <xf numFmtId="165" fontId="0" fillId="0" borderId="39" xfId="0" applyNumberForma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31" xfId="0" applyFill="1" applyBorder="1" applyAlignment="1">
      <alignment horizontal="center" vertical="center" wrapText="1"/>
    </xf>
    <xf numFmtId="167" fontId="0" fillId="0" borderId="0" xfId="0" applyNumberFormat="1" applyFill="1" applyBorder="1" applyAlignment="1">
      <alignment horizontal="center" vertical="center" wrapText="1"/>
    </xf>
    <xf numFmtId="167" fontId="0" fillId="0" borderId="2" xfId="0" applyNumberFormat="1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 wrapText="1"/>
    </xf>
    <xf numFmtId="0" fontId="0" fillId="0" borderId="19" xfId="0" applyFill="1" applyBorder="1" applyAlignment="1">
      <alignment horizontal="center" vertical="center" wrapText="1"/>
    </xf>
    <xf numFmtId="165" fontId="0" fillId="0" borderId="6" xfId="0" applyNumberFormat="1" applyFill="1" applyBorder="1" applyAlignment="1">
      <alignment horizontal="center" vertical="center" wrapText="1"/>
    </xf>
    <xf numFmtId="165" fontId="0" fillId="0" borderId="40" xfId="0" applyNumberForma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165" fontId="0" fillId="0" borderId="11" xfId="0" applyNumberFormat="1" applyFill="1" applyBorder="1" applyAlignment="1">
      <alignment horizontal="center" vertical="center" wrapText="1"/>
    </xf>
    <xf numFmtId="165" fontId="0" fillId="0" borderId="12" xfId="0" applyNumberFormat="1" applyFill="1" applyBorder="1" applyAlignment="1">
      <alignment horizontal="center" vertical="center" wrapText="1"/>
    </xf>
    <xf numFmtId="165" fontId="0" fillId="0" borderId="20" xfId="0" applyNumberFormat="1" applyFill="1" applyBorder="1" applyAlignment="1">
      <alignment horizontal="center" vertical="center" wrapText="1"/>
    </xf>
    <xf numFmtId="0" fontId="9" fillId="0" borderId="28" xfId="0" applyFont="1" applyFill="1" applyBorder="1" applyAlignment="1">
      <alignment horizontal="center" vertical="center" wrapText="1"/>
    </xf>
    <xf numFmtId="0" fontId="0" fillId="0" borderId="28" xfId="0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vertical="center" wrapText="1"/>
    </xf>
    <xf numFmtId="0" fontId="0" fillId="0" borderId="29" xfId="0" applyFill="1" applyBorder="1" applyAlignment="1">
      <alignment horizontal="center" vertical="center" wrapText="1"/>
    </xf>
    <xf numFmtId="0" fontId="0" fillId="0" borderId="30" xfId="0" applyFill="1" applyBorder="1" applyAlignment="1">
      <alignment horizontal="center" vertical="center" wrapText="1"/>
    </xf>
    <xf numFmtId="168" fontId="7" fillId="0" borderId="0" xfId="0" applyNumberFormat="1" applyFont="1" applyFill="1" applyBorder="1" applyAlignment="1">
      <alignment vertical="center" wrapText="1"/>
    </xf>
    <xf numFmtId="0" fontId="0" fillId="0" borderId="40" xfId="0" applyFill="1" applyBorder="1" applyAlignment="1">
      <alignment vertical="center" wrapText="1"/>
    </xf>
    <xf numFmtId="0" fontId="0" fillId="0" borderId="39" xfId="0" applyFill="1" applyBorder="1" applyAlignment="1">
      <alignment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5" fillId="0" borderId="34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33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167" fontId="0" fillId="0" borderId="3" xfId="0" applyNumberFormat="1" applyFill="1" applyBorder="1" applyAlignment="1">
      <alignment horizontal="center" vertical="center" wrapText="1"/>
    </xf>
    <xf numFmtId="0" fontId="0" fillId="0" borderId="32" xfId="0" applyFill="1" applyBorder="1" applyAlignment="1">
      <alignment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0" fillId="0" borderId="38" xfId="0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0" fillId="0" borderId="27" xfId="0" applyFill="1" applyBorder="1" applyAlignment="1">
      <alignment horizontal="center" vertical="center" wrapText="1"/>
    </xf>
    <xf numFmtId="0" fontId="0" fillId="0" borderId="35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165" fontId="0" fillId="2" borderId="15" xfId="0" applyNumberFormat="1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51" xfId="0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52" xfId="0" applyBorder="1" applyAlignment="1">
      <alignment horizontal="center" vertical="center" wrapText="1"/>
    </xf>
    <xf numFmtId="0" fontId="6" fillId="0" borderId="37" xfId="0" applyFont="1" applyFill="1" applyBorder="1" applyAlignment="1">
      <alignment horizontal="center" vertical="center" wrapText="1"/>
    </xf>
    <xf numFmtId="0" fontId="6" fillId="0" borderId="41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42" xfId="0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wrapText="1"/>
    </xf>
    <xf numFmtId="0" fontId="6" fillId="0" borderId="35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295275</xdr:colOff>
      <xdr:row>0</xdr:row>
      <xdr:rowOff>161925</xdr:rowOff>
    </xdr:from>
    <xdr:to>
      <xdr:col>2</xdr:col>
      <xdr:colOff>28575</xdr:colOff>
      <xdr:row>4</xdr:row>
      <xdr:rowOff>142875</xdr:rowOff>
    </xdr:to>
    <xdr:pic>
      <xdr:nvPicPr>
        <xdr:cNvPr id="2108" name="Picture 8" descr="logo-3d_154х12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61925"/>
          <a:ext cx="1076325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581025</xdr:colOff>
          <xdr:row>0</xdr:row>
          <xdr:rowOff>0</xdr:rowOff>
        </xdr:from>
        <xdr:to>
          <xdr:col>6</xdr:col>
          <xdr:colOff>0</xdr:colOff>
          <xdr:row>0</xdr:row>
          <xdr:rowOff>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581025</xdr:colOff>
          <xdr:row>0</xdr:row>
          <xdr:rowOff>0</xdr:rowOff>
        </xdr:from>
        <xdr:to>
          <xdr:col>6</xdr:col>
          <xdr:colOff>0</xdr:colOff>
          <xdr:row>0</xdr:row>
          <xdr:rowOff>0</xdr:rowOff>
        </xdr:to>
        <xdr:sp macro="" textlink="">
          <xdr:nvSpPr>
            <xdr:cNvPr id="2052" name="Object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12</xdr:col>
      <xdr:colOff>314325</xdr:colOff>
      <xdr:row>1</xdr:row>
      <xdr:rowOff>76200</xdr:rowOff>
    </xdr:from>
    <xdr:to>
      <xdr:col>13</xdr:col>
      <xdr:colOff>295275</xdr:colOff>
      <xdr:row>3</xdr:row>
      <xdr:rowOff>142875</xdr:rowOff>
    </xdr:to>
    <xdr:pic>
      <xdr:nvPicPr>
        <xdr:cNvPr id="2109" name="Рисунок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371475"/>
          <a:ext cx="5143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0</xdr:row>
      <xdr:rowOff>200025</xdr:rowOff>
    </xdr:from>
    <xdr:to>
      <xdr:col>2</xdr:col>
      <xdr:colOff>104775</xdr:colOff>
      <xdr:row>4</xdr:row>
      <xdr:rowOff>171450</xdr:rowOff>
    </xdr:to>
    <xdr:pic>
      <xdr:nvPicPr>
        <xdr:cNvPr id="8248" name="Picture 8" descr="logo-3d_154х12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200025"/>
          <a:ext cx="108585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0</xdr:row>
          <xdr:rowOff>0</xdr:rowOff>
        </xdr:from>
        <xdr:to>
          <xdr:col>6</xdr:col>
          <xdr:colOff>0</xdr:colOff>
          <xdr:row>0</xdr:row>
          <xdr:rowOff>0</xdr:rowOff>
        </xdr:to>
        <xdr:sp macro="" textlink="">
          <xdr:nvSpPr>
            <xdr:cNvPr id="8193" name="Object 1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0</xdr:row>
          <xdr:rowOff>0</xdr:rowOff>
        </xdr:from>
        <xdr:to>
          <xdr:col>6</xdr:col>
          <xdr:colOff>0</xdr:colOff>
          <xdr:row>0</xdr:row>
          <xdr:rowOff>0</xdr:rowOff>
        </xdr:to>
        <xdr:sp macro="" textlink="">
          <xdr:nvSpPr>
            <xdr:cNvPr id="8195" name="Object 3" hidden="1">
              <a:extLst>
                <a:ext uri="{63B3BB69-23CF-44E3-9099-C40C66FF867C}">
                  <a14:compatExt spid="_x0000_s81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12</xdr:col>
      <xdr:colOff>19050</xdr:colOff>
      <xdr:row>1</xdr:row>
      <xdr:rowOff>114300</xdr:rowOff>
    </xdr:from>
    <xdr:to>
      <xdr:col>12</xdr:col>
      <xdr:colOff>533400</xdr:colOff>
      <xdr:row>3</xdr:row>
      <xdr:rowOff>161925</xdr:rowOff>
    </xdr:to>
    <xdr:pic>
      <xdr:nvPicPr>
        <xdr:cNvPr id="8249" name="Рисунок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3225" y="409575"/>
          <a:ext cx="5143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oleObject" Target="../embeddings/oleObject4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theme="9" tint="-0.249977111117893"/>
  </sheetPr>
  <dimension ref="A1:AI126"/>
  <sheetViews>
    <sheetView tabSelected="1" zoomScaleNormal="100" zoomScaleSheetLayoutView="80" workbookViewId="0">
      <selection activeCell="O1" sqref="O1"/>
    </sheetView>
  </sheetViews>
  <sheetFormatPr defaultRowHeight="12.75" x14ac:dyDescent="0.2"/>
  <cols>
    <col min="2" max="2" width="11" style="1" customWidth="1"/>
    <col min="3" max="3" width="12.42578125" style="1" customWidth="1"/>
    <col min="4" max="4" width="6.5703125" style="1" customWidth="1"/>
    <col min="5" max="5" width="7.85546875" style="1" customWidth="1"/>
    <col min="6" max="6" width="6.140625" style="1" customWidth="1"/>
    <col min="7" max="7" width="0.140625" style="1" hidden="1" customWidth="1"/>
    <col min="8" max="8" width="6.28515625" style="1" customWidth="1"/>
    <col min="9" max="9" width="7.28515625" style="1" customWidth="1"/>
    <col min="10" max="10" width="8.140625" style="1" customWidth="1"/>
    <col min="11" max="11" width="7.5703125" style="1" customWidth="1"/>
    <col min="12" max="12" width="9.140625" style="1" customWidth="1"/>
    <col min="13" max="13" width="8" style="1" customWidth="1"/>
    <col min="14" max="15" width="9.140625" style="1" customWidth="1"/>
    <col min="16" max="35" width="9.140625" style="13" customWidth="1"/>
  </cols>
  <sheetData>
    <row r="1" spans="1:35" ht="23.25" x14ac:dyDescent="0.35">
      <c r="A1" s="11"/>
      <c r="B1" s="19"/>
      <c r="C1" s="17"/>
      <c r="D1" s="17"/>
      <c r="E1" s="17"/>
      <c r="F1" s="25"/>
      <c r="G1" s="20"/>
      <c r="H1" s="26" t="s">
        <v>100</v>
      </c>
      <c r="I1" s="20"/>
      <c r="J1" s="23"/>
      <c r="K1" s="23"/>
      <c r="L1" s="23"/>
      <c r="M1" s="11"/>
      <c r="N1" s="11"/>
      <c r="O1" s="11"/>
    </row>
    <row r="2" spans="1:35" ht="15" customHeight="1" x14ac:dyDescent="0.2">
      <c r="A2" s="11"/>
      <c r="B2" s="20"/>
      <c r="C2" s="11"/>
      <c r="D2" s="160" t="s">
        <v>104</v>
      </c>
      <c r="E2" s="160"/>
      <c r="F2" s="160"/>
      <c r="G2" s="160"/>
      <c r="H2" s="160"/>
      <c r="I2" s="160"/>
      <c r="J2" s="160"/>
      <c r="K2" s="160"/>
      <c r="L2" s="23"/>
      <c r="M2" s="11"/>
      <c r="N2" s="11"/>
      <c r="O2" s="11"/>
    </row>
    <row r="3" spans="1:35" ht="15" customHeight="1" x14ac:dyDescent="0.2">
      <c r="A3" s="11"/>
      <c r="B3" s="20"/>
      <c r="C3" s="11"/>
      <c r="D3" s="59"/>
      <c r="E3" s="17"/>
      <c r="F3" s="20"/>
      <c r="G3" s="20"/>
      <c r="H3" s="20"/>
      <c r="I3" s="20"/>
      <c r="J3" s="23"/>
      <c r="K3" s="23"/>
      <c r="L3" s="23"/>
      <c r="M3" s="11"/>
      <c r="N3" s="11"/>
      <c r="O3" s="11"/>
    </row>
    <row r="4" spans="1:35" ht="15.75" x14ac:dyDescent="0.25">
      <c r="A4" s="11"/>
      <c r="B4" s="20"/>
      <c r="C4" s="20"/>
      <c r="D4" s="20"/>
      <c r="E4" s="23"/>
      <c r="F4" s="20"/>
      <c r="G4" s="20"/>
      <c r="H4" s="28" t="s">
        <v>101</v>
      </c>
      <c r="I4" s="20"/>
      <c r="J4" s="23"/>
      <c r="K4" s="23"/>
      <c r="L4" s="23"/>
      <c r="M4" s="12"/>
      <c r="N4" s="12"/>
      <c r="O4" s="12"/>
    </row>
    <row r="5" spans="1:35" ht="15.75" x14ac:dyDescent="0.25">
      <c r="A5" s="11"/>
      <c r="B5" s="23"/>
      <c r="C5" s="20"/>
      <c r="D5" s="20"/>
      <c r="E5" s="23"/>
      <c r="F5" s="20"/>
      <c r="G5" s="20"/>
      <c r="H5" s="28" t="s">
        <v>107</v>
      </c>
      <c r="I5" s="20"/>
      <c r="J5" s="23"/>
      <c r="K5" s="23"/>
      <c r="L5" s="23"/>
      <c r="M5" s="12"/>
      <c r="N5" s="12"/>
      <c r="O5" s="12"/>
    </row>
    <row r="6" spans="1:35" ht="14.25" customHeight="1" x14ac:dyDescent="0.25">
      <c r="A6" s="11"/>
      <c r="B6" s="23"/>
      <c r="C6" s="18"/>
      <c r="D6" s="18"/>
      <c r="E6" s="23"/>
      <c r="F6" s="23"/>
      <c r="G6" s="18"/>
      <c r="H6" s="29" t="s">
        <v>106</v>
      </c>
      <c r="I6" s="18"/>
      <c r="J6" s="23"/>
      <c r="K6" s="23"/>
      <c r="L6" s="23"/>
      <c r="M6" s="12"/>
      <c r="N6" s="12"/>
      <c r="O6" s="12"/>
    </row>
    <row r="7" spans="1:35" ht="12" customHeight="1" x14ac:dyDescent="0.2">
      <c r="A7" s="11"/>
      <c r="B7" s="23"/>
      <c r="C7" s="18"/>
      <c r="D7" s="18"/>
      <c r="E7" s="110" t="s">
        <v>102</v>
      </c>
      <c r="F7" s="110"/>
      <c r="G7" s="110"/>
      <c r="H7" s="110"/>
      <c r="I7" s="110"/>
      <c r="J7" s="110"/>
      <c r="K7" s="62"/>
      <c r="L7" s="23"/>
      <c r="M7" s="12"/>
      <c r="N7" s="12"/>
      <c r="O7" s="12"/>
    </row>
    <row r="8" spans="1:35" ht="12" customHeight="1" x14ac:dyDescent="0.2">
      <c r="A8" s="11"/>
      <c r="B8" s="21"/>
      <c r="C8" s="22"/>
      <c r="D8" s="22"/>
      <c r="E8" s="22"/>
      <c r="F8" s="22"/>
      <c r="G8" s="23"/>
      <c r="H8" s="23"/>
      <c r="I8" s="23"/>
      <c r="J8" s="23"/>
      <c r="K8" s="11"/>
      <c r="L8" s="11"/>
      <c r="M8" s="24" t="s">
        <v>103</v>
      </c>
      <c r="N8" s="23"/>
      <c r="O8" s="12"/>
    </row>
    <row r="9" spans="1:35" ht="12" customHeight="1" x14ac:dyDescent="0.2">
      <c r="A9" s="11"/>
      <c r="B9" s="21"/>
      <c r="C9" s="22"/>
      <c r="D9" s="22"/>
      <c r="E9" s="22"/>
      <c r="F9" s="22"/>
      <c r="G9" s="23"/>
      <c r="H9" s="23"/>
      <c r="I9" s="23"/>
      <c r="J9" s="23"/>
      <c r="K9" s="11"/>
      <c r="L9" s="11"/>
      <c r="M9" s="111">
        <v>42065</v>
      </c>
      <c r="N9" s="111"/>
      <c r="O9" s="12"/>
    </row>
    <row r="10" spans="1:35" x14ac:dyDescent="0.2">
      <c r="A10" s="11"/>
      <c r="B10" s="97" t="s">
        <v>0</v>
      </c>
      <c r="C10" s="97"/>
      <c r="D10" s="97"/>
      <c r="E10" s="97"/>
      <c r="F10" s="97"/>
      <c r="G10" s="96"/>
      <c r="H10" s="96"/>
      <c r="I10" s="96"/>
      <c r="J10" s="96"/>
      <c r="K10" s="96"/>
      <c r="L10" s="96"/>
      <c r="M10" s="96"/>
      <c r="N10" s="96"/>
      <c r="O10" s="12"/>
    </row>
    <row r="11" spans="1:35" ht="13.5" thickBot="1" x14ac:dyDescent="0.25">
      <c r="A11" s="11"/>
      <c r="B11" s="30"/>
      <c r="C11" s="30"/>
      <c r="D11" s="30"/>
      <c r="E11" s="30"/>
      <c r="F11" s="30"/>
      <c r="G11" s="31"/>
      <c r="H11" s="31"/>
      <c r="I11" s="31"/>
      <c r="J11" s="31"/>
      <c r="K11" s="31"/>
      <c r="L11" s="11"/>
      <c r="M11" s="11"/>
      <c r="N11" s="11"/>
      <c r="O11" s="11"/>
    </row>
    <row r="12" spans="1:35" s="3" customFormat="1" ht="33.75" customHeight="1" x14ac:dyDescent="0.2">
      <c r="A12" s="48"/>
      <c r="B12" s="179" t="s">
        <v>1</v>
      </c>
      <c r="C12" s="180"/>
      <c r="D12" s="115"/>
      <c r="E12" s="114" t="s">
        <v>4</v>
      </c>
      <c r="F12" s="115"/>
      <c r="G12" s="86"/>
      <c r="H12" s="112" t="s">
        <v>85</v>
      </c>
      <c r="I12" s="113"/>
      <c r="J12" s="112" t="s">
        <v>3</v>
      </c>
      <c r="K12" s="113"/>
      <c r="L12" s="87" t="s">
        <v>2</v>
      </c>
      <c r="M12" s="112" t="s">
        <v>99</v>
      </c>
      <c r="N12" s="130"/>
      <c r="O12" s="32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</row>
    <row r="13" spans="1:35" ht="12" customHeight="1" x14ac:dyDescent="0.2">
      <c r="A13" s="11"/>
      <c r="B13" s="131" t="s">
        <v>5</v>
      </c>
      <c r="C13" s="132"/>
      <c r="D13" s="132"/>
      <c r="E13" s="132"/>
      <c r="F13" s="132"/>
      <c r="G13" s="132"/>
      <c r="H13" s="132"/>
      <c r="I13" s="132"/>
      <c r="J13" s="132"/>
      <c r="K13" s="132"/>
      <c r="L13" s="132"/>
      <c r="M13" s="132"/>
      <c r="N13" s="133"/>
      <c r="O13" s="31"/>
    </row>
    <row r="14" spans="1:35" ht="12" customHeight="1" x14ac:dyDescent="0.2">
      <c r="A14" s="11"/>
      <c r="B14" s="118" t="s">
        <v>6</v>
      </c>
      <c r="C14" s="119"/>
      <c r="D14" s="120"/>
      <c r="E14" s="116" t="s">
        <v>12</v>
      </c>
      <c r="F14" s="117"/>
      <c r="G14" s="88"/>
      <c r="H14" s="138" t="s">
        <v>16</v>
      </c>
      <c r="I14" s="139"/>
      <c r="J14" s="138" t="s">
        <v>17</v>
      </c>
      <c r="K14" s="139"/>
      <c r="L14" s="89">
        <v>45</v>
      </c>
      <c r="M14" s="134">
        <f>225*1.1</f>
        <v>247.50000000000003</v>
      </c>
      <c r="N14" s="135"/>
      <c r="O14" s="34"/>
    </row>
    <row r="15" spans="1:35" ht="12.75" customHeight="1" x14ac:dyDescent="0.2">
      <c r="A15" s="11"/>
      <c r="B15" s="118" t="s">
        <v>7</v>
      </c>
      <c r="C15" s="119"/>
      <c r="D15" s="120"/>
      <c r="E15" s="108" t="s">
        <v>13</v>
      </c>
      <c r="F15" s="109"/>
      <c r="G15" s="90"/>
      <c r="H15" s="140"/>
      <c r="I15" s="141"/>
      <c r="J15" s="140"/>
      <c r="K15" s="141"/>
      <c r="L15" s="89">
        <v>30</v>
      </c>
      <c r="M15" s="134">
        <f>270*1.1</f>
        <v>297</v>
      </c>
      <c r="N15" s="135"/>
      <c r="O15" s="34"/>
    </row>
    <row r="16" spans="1:35" ht="12" customHeight="1" x14ac:dyDescent="0.2">
      <c r="A16" s="11"/>
      <c r="B16" s="118" t="s">
        <v>8</v>
      </c>
      <c r="C16" s="119"/>
      <c r="D16" s="120"/>
      <c r="E16" s="108" t="s">
        <v>84</v>
      </c>
      <c r="F16" s="109"/>
      <c r="G16" s="91"/>
      <c r="H16" s="140"/>
      <c r="I16" s="141"/>
      <c r="J16" s="140"/>
      <c r="K16" s="141"/>
      <c r="L16" s="89">
        <v>24</v>
      </c>
      <c r="M16" s="134">
        <f>299*1.1</f>
        <v>328.90000000000003</v>
      </c>
      <c r="N16" s="135"/>
      <c r="O16" s="34"/>
    </row>
    <row r="17" spans="1:35" ht="12" customHeight="1" x14ac:dyDescent="0.2">
      <c r="A17" s="11"/>
      <c r="B17" s="118" t="s">
        <v>9</v>
      </c>
      <c r="C17" s="119"/>
      <c r="D17" s="120"/>
      <c r="E17" s="108" t="s">
        <v>84</v>
      </c>
      <c r="F17" s="109"/>
      <c r="G17" s="91"/>
      <c r="H17" s="140"/>
      <c r="I17" s="141"/>
      <c r="J17" s="140"/>
      <c r="K17" s="141"/>
      <c r="L17" s="89">
        <v>24</v>
      </c>
      <c r="M17" s="134">
        <f>336*1.1</f>
        <v>369.6</v>
      </c>
      <c r="N17" s="135"/>
      <c r="O17" s="34"/>
    </row>
    <row r="18" spans="1:35" ht="12.75" customHeight="1" x14ac:dyDescent="0.2">
      <c r="A18" s="11"/>
      <c r="B18" s="118" t="s">
        <v>10</v>
      </c>
      <c r="C18" s="119"/>
      <c r="D18" s="120"/>
      <c r="E18" s="108" t="s">
        <v>14</v>
      </c>
      <c r="F18" s="109"/>
      <c r="G18" s="92"/>
      <c r="H18" s="140"/>
      <c r="I18" s="141"/>
      <c r="J18" s="140"/>
      <c r="K18" s="141"/>
      <c r="L18" s="89">
        <v>15</v>
      </c>
      <c r="M18" s="134">
        <f>441*1.1</f>
        <v>485.1</v>
      </c>
      <c r="N18" s="135"/>
      <c r="O18" s="34"/>
    </row>
    <row r="19" spans="1:35" ht="13.5" customHeight="1" thickBot="1" x14ac:dyDescent="0.25">
      <c r="A19" s="11"/>
      <c r="B19" s="148" t="s">
        <v>11</v>
      </c>
      <c r="C19" s="149"/>
      <c r="D19" s="150"/>
      <c r="E19" s="136" t="s">
        <v>15</v>
      </c>
      <c r="F19" s="137"/>
      <c r="G19" s="93"/>
      <c r="H19" s="142"/>
      <c r="I19" s="143"/>
      <c r="J19" s="142"/>
      <c r="K19" s="143"/>
      <c r="L19" s="94">
        <v>15</v>
      </c>
      <c r="M19" s="144">
        <f>525*1.1</f>
        <v>577.5</v>
      </c>
      <c r="N19" s="145"/>
      <c r="O19" s="34"/>
    </row>
    <row r="20" spans="1:35" x14ac:dyDescent="0.2">
      <c r="A20" s="11"/>
      <c r="B20" s="36"/>
      <c r="C20" s="37"/>
      <c r="D20" s="37"/>
      <c r="E20" s="38"/>
      <c r="F20" s="39"/>
      <c r="G20" s="40"/>
      <c r="H20" s="39"/>
      <c r="I20" s="39"/>
      <c r="J20" s="39"/>
      <c r="K20" s="41"/>
      <c r="L20" s="31"/>
      <c r="M20" s="11"/>
      <c r="N20" s="11"/>
      <c r="O20" s="11"/>
    </row>
    <row r="21" spans="1:35" ht="13.5" thickBot="1" x14ac:dyDescent="0.25">
      <c r="A21" s="11"/>
      <c r="B21" s="146" t="s">
        <v>18</v>
      </c>
      <c r="C21" s="146"/>
      <c r="D21" s="146"/>
      <c r="E21" s="146"/>
      <c r="F21" s="146"/>
      <c r="G21" s="146"/>
      <c r="H21" s="146"/>
      <c r="I21" s="146"/>
      <c r="J21" s="146"/>
      <c r="K21" s="146"/>
      <c r="L21" s="147"/>
      <c r="M21" s="147"/>
      <c r="N21" s="147"/>
      <c r="O21" s="31"/>
    </row>
    <row r="22" spans="1:35" s="3" customFormat="1" ht="21.75" customHeight="1" x14ac:dyDescent="0.2">
      <c r="A22" s="48"/>
      <c r="B22" s="169" t="s">
        <v>1</v>
      </c>
      <c r="C22" s="173" t="s">
        <v>4</v>
      </c>
      <c r="D22" s="173" t="s">
        <v>98</v>
      </c>
      <c r="E22" s="123" t="s">
        <v>3</v>
      </c>
      <c r="F22" s="112" t="s">
        <v>19</v>
      </c>
      <c r="G22" s="183"/>
      <c r="H22" s="183"/>
      <c r="I22" s="126" t="s">
        <v>22</v>
      </c>
      <c r="J22" s="127"/>
      <c r="K22" s="127"/>
      <c r="L22" s="127"/>
      <c r="M22" s="128"/>
      <c r="N22" s="129"/>
      <c r="O22" s="32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</row>
    <row r="23" spans="1:35" s="3" customFormat="1" ht="36" customHeight="1" x14ac:dyDescent="0.2">
      <c r="A23" s="48"/>
      <c r="B23" s="170"/>
      <c r="C23" s="174"/>
      <c r="D23" s="176"/>
      <c r="E23" s="124"/>
      <c r="F23" s="166" t="s">
        <v>20</v>
      </c>
      <c r="G23" s="63"/>
      <c r="H23" s="181" t="s">
        <v>21</v>
      </c>
      <c r="I23" s="121" t="s">
        <v>23</v>
      </c>
      <c r="J23" s="121"/>
      <c r="K23" s="121" t="s">
        <v>24</v>
      </c>
      <c r="L23" s="122"/>
      <c r="M23" s="121" t="s">
        <v>87</v>
      </c>
      <c r="N23" s="178"/>
      <c r="O23" s="43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</row>
    <row r="24" spans="1:35" s="3" customFormat="1" ht="11.25" customHeight="1" x14ac:dyDescent="0.2">
      <c r="A24" s="48"/>
      <c r="B24" s="171"/>
      <c r="C24" s="175"/>
      <c r="D24" s="177"/>
      <c r="E24" s="125"/>
      <c r="F24" s="125"/>
      <c r="G24" s="63"/>
      <c r="H24" s="182"/>
      <c r="I24" s="63" t="s">
        <v>25</v>
      </c>
      <c r="J24" s="63" t="s">
        <v>26</v>
      </c>
      <c r="K24" s="63" t="s">
        <v>25</v>
      </c>
      <c r="L24" s="64" t="s">
        <v>26</v>
      </c>
      <c r="M24" s="64" t="s">
        <v>25</v>
      </c>
      <c r="N24" s="65" t="s">
        <v>26</v>
      </c>
      <c r="O24" s="4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</row>
    <row r="25" spans="1:35" ht="12.75" customHeight="1" x14ac:dyDescent="0.2">
      <c r="A25" s="11"/>
      <c r="B25" s="163" t="s">
        <v>27</v>
      </c>
      <c r="C25" s="66" t="s">
        <v>28</v>
      </c>
      <c r="D25" s="166" t="s">
        <v>34</v>
      </c>
      <c r="E25" s="67" t="s">
        <v>35</v>
      </c>
      <c r="F25" s="68">
        <v>4.8</v>
      </c>
      <c r="G25" s="69"/>
      <c r="H25" s="70">
        <v>0.14399999999999999</v>
      </c>
      <c r="I25" s="71">
        <f>J25*0.03</f>
        <v>190.5</v>
      </c>
      <c r="J25" s="161">
        <f>6350</f>
        <v>6350</v>
      </c>
      <c r="K25" s="72">
        <f t="shared" ref="K25:K30" si="0">I25+60</f>
        <v>250.5</v>
      </c>
      <c r="L25" s="73">
        <f>K25/0.03</f>
        <v>8350</v>
      </c>
      <c r="M25" s="72">
        <f t="shared" ref="M25:M30" si="1">I25+60</f>
        <v>250.5</v>
      </c>
      <c r="N25" s="74">
        <f>M25/0.03</f>
        <v>8350</v>
      </c>
      <c r="O25" s="45"/>
    </row>
    <row r="26" spans="1:35" x14ac:dyDescent="0.2">
      <c r="A26" s="11"/>
      <c r="B26" s="164"/>
      <c r="C26" s="66" t="s">
        <v>29</v>
      </c>
      <c r="D26" s="124"/>
      <c r="E26" s="67" t="s">
        <v>36</v>
      </c>
      <c r="F26" s="68">
        <v>3</v>
      </c>
      <c r="G26" s="69"/>
      <c r="H26" s="70">
        <v>0.12</v>
      </c>
      <c r="I26" s="71">
        <f>J25*0.04</f>
        <v>254</v>
      </c>
      <c r="J26" s="161"/>
      <c r="K26" s="72">
        <f t="shared" si="0"/>
        <v>314</v>
      </c>
      <c r="L26" s="73">
        <f>K26/0.04</f>
        <v>7850</v>
      </c>
      <c r="M26" s="72">
        <f t="shared" si="1"/>
        <v>314</v>
      </c>
      <c r="N26" s="74">
        <f>M26/0.04</f>
        <v>7850</v>
      </c>
      <c r="O26" s="45"/>
    </row>
    <row r="27" spans="1:35" x14ac:dyDescent="0.2">
      <c r="A27" s="11"/>
      <c r="B27" s="164"/>
      <c r="C27" s="66" t="s">
        <v>30</v>
      </c>
      <c r="D27" s="124"/>
      <c r="E27" s="67" t="s">
        <v>37</v>
      </c>
      <c r="F27" s="68">
        <v>2.4</v>
      </c>
      <c r="G27" s="69"/>
      <c r="H27" s="70">
        <v>0.12</v>
      </c>
      <c r="I27" s="71">
        <f>J25*0.05</f>
        <v>317.5</v>
      </c>
      <c r="J27" s="161"/>
      <c r="K27" s="72">
        <f t="shared" si="0"/>
        <v>377.5</v>
      </c>
      <c r="L27" s="73">
        <f>K27/0.05</f>
        <v>7550</v>
      </c>
      <c r="M27" s="72">
        <f t="shared" si="1"/>
        <v>377.5</v>
      </c>
      <c r="N27" s="74">
        <f>M27/0.05</f>
        <v>7550</v>
      </c>
      <c r="O27" s="45"/>
    </row>
    <row r="28" spans="1:35" x14ac:dyDescent="0.2">
      <c r="A28" s="11"/>
      <c r="B28" s="164"/>
      <c r="C28" s="66" t="s">
        <v>31</v>
      </c>
      <c r="D28" s="124"/>
      <c r="E28" s="67" t="s">
        <v>37</v>
      </c>
      <c r="F28" s="68">
        <v>2.4</v>
      </c>
      <c r="G28" s="69"/>
      <c r="H28" s="70">
        <v>0.14399999999999999</v>
      </c>
      <c r="I28" s="71">
        <f>J25*0.06</f>
        <v>381</v>
      </c>
      <c r="J28" s="161"/>
      <c r="K28" s="72">
        <f t="shared" si="0"/>
        <v>441</v>
      </c>
      <c r="L28" s="73">
        <f>K28/0.06</f>
        <v>7350</v>
      </c>
      <c r="M28" s="72">
        <f t="shared" si="1"/>
        <v>441</v>
      </c>
      <c r="N28" s="74">
        <f>M28/0.06</f>
        <v>7350</v>
      </c>
      <c r="O28" s="45"/>
    </row>
    <row r="29" spans="1:35" x14ac:dyDescent="0.2">
      <c r="A29" s="11"/>
      <c r="B29" s="164"/>
      <c r="C29" s="66" t="s">
        <v>32</v>
      </c>
      <c r="D29" s="124"/>
      <c r="E29" s="67" t="s">
        <v>38</v>
      </c>
      <c r="F29" s="68">
        <v>1.8</v>
      </c>
      <c r="G29" s="69"/>
      <c r="H29" s="70">
        <v>0.14399999999999999</v>
      </c>
      <c r="I29" s="71">
        <f>J25*0.08</f>
        <v>508</v>
      </c>
      <c r="J29" s="161"/>
      <c r="K29" s="72">
        <f t="shared" si="0"/>
        <v>568</v>
      </c>
      <c r="L29" s="73">
        <f>K29/0.08</f>
        <v>7100</v>
      </c>
      <c r="M29" s="72">
        <f t="shared" si="1"/>
        <v>568</v>
      </c>
      <c r="N29" s="74">
        <f>M29/0.08</f>
        <v>7100</v>
      </c>
      <c r="O29" s="45"/>
    </row>
    <row r="30" spans="1:35" ht="13.5" thickBot="1" x14ac:dyDescent="0.25">
      <c r="A30" s="11"/>
      <c r="B30" s="165"/>
      <c r="C30" s="75" t="s">
        <v>33</v>
      </c>
      <c r="D30" s="167"/>
      <c r="E30" s="76" t="s">
        <v>37</v>
      </c>
      <c r="F30" s="77">
        <v>4.8</v>
      </c>
      <c r="G30" s="78"/>
      <c r="H30" s="79">
        <v>0.14399999999999999</v>
      </c>
      <c r="I30" s="80">
        <f>J25*0.03</f>
        <v>190.5</v>
      </c>
      <c r="J30" s="162"/>
      <c r="K30" s="72">
        <f t="shared" si="0"/>
        <v>250.5</v>
      </c>
      <c r="L30" s="81">
        <f>K30/0.03</f>
        <v>8350</v>
      </c>
      <c r="M30" s="72">
        <f t="shared" si="1"/>
        <v>250.5</v>
      </c>
      <c r="N30" s="82">
        <f>M30/0.03</f>
        <v>8350</v>
      </c>
      <c r="O30" s="45"/>
    </row>
    <row r="31" spans="1:35" x14ac:dyDescent="0.2">
      <c r="A31" s="11"/>
      <c r="B31" s="106" t="s">
        <v>39</v>
      </c>
      <c r="C31" s="106"/>
      <c r="D31" s="106"/>
      <c r="E31" s="106"/>
      <c r="F31" s="106"/>
      <c r="G31" s="106"/>
      <c r="H31" s="106"/>
      <c r="I31" s="106"/>
      <c r="J31" s="106"/>
      <c r="K31" s="106"/>
      <c r="L31" s="106"/>
      <c r="M31" s="107"/>
      <c r="N31" s="107"/>
      <c r="O31" s="31"/>
    </row>
    <row r="32" spans="1:35" x14ac:dyDescent="0.2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</row>
    <row r="33" spans="1:35" x14ac:dyDescent="0.2">
      <c r="A33" s="11"/>
      <c r="B33" s="172" t="s">
        <v>40</v>
      </c>
      <c r="C33" s="172"/>
      <c r="D33" s="172"/>
      <c r="E33" s="172"/>
      <c r="F33" s="172"/>
      <c r="G33" s="172"/>
      <c r="H33" s="172"/>
      <c r="I33" s="172"/>
      <c r="J33" s="172"/>
      <c r="K33" s="172"/>
      <c r="L33" s="172"/>
      <c r="M33" s="96"/>
      <c r="N33" s="96"/>
      <c r="O33" s="12"/>
    </row>
    <row r="34" spans="1:35" s="2" customFormat="1" ht="24.75" customHeight="1" x14ac:dyDescent="0.2">
      <c r="A34" s="49"/>
      <c r="B34" s="98" t="s">
        <v>41</v>
      </c>
      <c r="C34" s="100"/>
      <c r="D34" s="100"/>
      <c r="E34" s="101"/>
      <c r="F34" s="101"/>
      <c r="G34" s="101"/>
      <c r="H34" s="102"/>
      <c r="I34" s="151" t="s">
        <v>3</v>
      </c>
      <c r="J34" s="168"/>
      <c r="K34" s="168"/>
      <c r="L34" s="168"/>
      <c r="M34" s="138" t="s">
        <v>88</v>
      </c>
      <c r="N34" s="139"/>
      <c r="O34" s="39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</row>
    <row r="35" spans="1:35" ht="25.5" customHeight="1" x14ac:dyDescent="0.2">
      <c r="A35" s="11"/>
      <c r="B35" s="103" t="s">
        <v>75</v>
      </c>
      <c r="C35" s="104"/>
      <c r="D35" s="104"/>
      <c r="E35" s="104"/>
      <c r="F35" s="99"/>
      <c r="G35" s="99"/>
      <c r="H35" s="105"/>
      <c r="I35" s="151" t="s">
        <v>91</v>
      </c>
      <c r="J35" s="151"/>
      <c r="K35" s="151" t="s">
        <v>92</v>
      </c>
      <c r="L35" s="98"/>
      <c r="M35" s="83">
        <v>77</v>
      </c>
      <c r="N35" s="84" t="s">
        <v>89</v>
      </c>
      <c r="O35" s="46"/>
    </row>
    <row r="36" spans="1:35" ht="40.700000000000003" customHeight="1" x14ac:dyDescent="0.2">
      <c r="A36" s="11"/>
      <c r="B36" s="103" t="s">
        <v>76</v>
      </c>
      <c r="C36" s="104"/>
      <c r="D36" s="104"/>
      <c r="E36" s="104"/>
      <c r="F36" s="99"/>
      <c r="G36" s="99"/>
      <c r="H36" s="105"/>
      <c r="I36" s="98" t="s">
        <v>42</v>
      </c>
      <c r="J36" s="99"/>
      <c r="K36" s="99"/>
      <c r="L36" s="99"/>
      <c r="M36" s="83">
        <v>239</v>
      </c>
      <c r="N36" s="85" t="s">
        <v>90</v>
      </c>
      <c r="O36" s="37"/>
    </row>
    <row r="37" spans="1:35" ht="26.45" customHeight="1" x14ac:dyDescent="0.2">
      <c r="A37" s="11"/>
      <c r="B37" s="103" t="s">
        <v>77</v>
      </c>
      <c r="C37" s="104"/>
      <c r="D37" s="104"/>
      <c r="E37" s="104"/>
      <c r="F37" s="99"/>
      <c r="G37" s="99"/>
      <c r="H37" s="105"/>
      <c r="I37" s="153" t="s">
        <v>43</v>
      </c>
      <c r="J37" s="154"/>
      <c r="K37" s="154"/>
      <c r="L37" s="154"/>
      <c r="M37" s="158" t="s">
        <v>105</v>
      </c>
      <c r="N37" s="159"/>
      <c r="O37" s="46"/>
    </row>
    <row r="38" spans="1:35" ht="28.5" customHeight="1" x14ac:dyDescent="0.2">
      <c r="A38" s="11"/>
      <c r="B38" s="103" t="s">
        <v>78</v>
      </c>
      <c r="C38" s="104"/>
      <c r="D38" s="104"/>
      <c r="E38" s="104"/>
      <c r="F38" s="99"/>
      <c r="G38" s="99"/>
      <c r="H38" s="105"/>
      <c r="I38" s="98" t="s">
        <v>44</v>
      </c>
      <c r="J38" s="99"/>
      <c r="K38" s="99"/>
      <c r="L38" s="99"/>
      <c r="M38" s="158" t="s">
        <v>105</v>
      </c>
      <c r="N38" s="159"/>
      <c r="O38" s="46"/>
    </row>
    <row r="39" spans="1:35" ht="12.75" customHeight="1" x14ac:dyDescent="0.2">
      <c r="A39" s="11"/>
      <c r="B39" s="155" t="s">
        <v>83</v>
      </c>
      <c r="C39" s="156"/>
      <c r="D39" s="156"/>
      <c r="E39" s="156"/>
      <c r="F39" s="156"/>
      <c r="G39" s="156"/>
      <c r="H39" s="156"/>
      <c r="I39" s="156"/>
      <c r="J39" s="156"/>
      <c r="K39" s="156"/>
      <c r="L39" s="156"/>
      <c r="M39" s="157"/>
      <c r="N39" s="157"/>
      <c r="O39" s="47"/>
    </row>
    <row r="40" spans="1:35" x14ac:dyDescent="0.2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</row>
    <row r="41" spans="1:35" ht="13.5" x14ac:dyDescent="0.25">
      <c r="A41" s="11"/>
      <c r="B41" s="152" t="s">
        <v>79</v>
      </c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11"/>
      <c r="N41" s="11"/>
      <c r="O41" s="11"/>
    </row>
    <row r="42" spans="1:35" x14ac:dyDescent="0.2">
      <c r="A42" s="11"/>
      <c r="B42" s="96" t="s">
        <v>80</v>
      </c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11"/>
      <c r="N42" s="11"/>
      <c r="O42" s="11"/>
    </row>
    <row r="43" spans="1:35" x14ac:dyDescent="0.2">
      <c r="A43" s="11"/>
      <c r="B43" s="96" t="s">
        <v>81</v>
      </c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11"/>
      <c r="N43" s="11"/>
      <c r="O43" s="11"/>
    </row>
    <row r="44" spans="1:35" x14ac:dyDescent="0.2">
      <c r="A44" s="11"/>
      <c r="B44" s="96" t="s">
        <v>82</v>
      </c>
      <c r="C44" s="96"/>
      <c r="D44" s="96"/>
      <c r="E44" s="96"/>
      <c r="F44" s="96"/>
      <c r="G44" s="96"/>
      <c r="H44" s="96"/>
      <c r="I44" s="96"/>
      <c r="J44" s="96"/>
      <c r="K44" s="96"/>
      <c r="L44" s="96"/>
      <c r="M44" s="11"/>
      <c r="N44" s="11"/>
      <c r="O44" s="11"/>
    </row>
    <row r="45" spans="1:35" x14ac:dyDescent="0.2">
      <c r="A45" s="11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1"/>
      <c r="N45" s="11"/>
      <c r="O45" s="11"/>
    </row>
    <row r="46" spans="1:35" x14ac:dyDescent="0.2">
      <c r="A46" s="11"/>
      <c r="B46" s="95"/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6"/>
      <c r="N46" s="96"/>
      <c r="O46" s="12"/>
    </row>
    <row r="47" spans="1:35" x14ac:dyDescent="0.2">
      <c r="A47" s="11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1"/>
      <c r="N47" s="11"/>
      <c r="O47" s="11"/>
    </row>
    <row r="48" spans="1:3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3"/>
      <c r="M48" s="13"/>
      <c r="N48" s="13"/>
      <c r="O48" s="13"/>
      <c r="AI48"/>
    </row>
    <row r="49" spans="1:3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3"/>
      <c r="M49" s="13"/>
      <c r="N49" s="13"/>
      <c r="O49" s="13"/>
      <c r="AI49"/>
    </row>
    <row r="50" spans="1:3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3"/>
      <c r="M50" s="13"/>
      <c r="N50" s="13"/>
      <c r="O50" s="13"/>
      <c r="AI50"/>
    </row>
    <row r="51" spans="1:3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3"/>
      <c r="M51" s="13"/>
      <c r="N51" s="13"/>
      <c r="O51" s="13"/>
      <c r="AI51"/>
    </row>
    <row r="52" spans="1:35" s="13" customFormat="1" x14ac:dyDescent="0.2"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</row>
    <row r="53" spans="1:35" s="13" customFormat="1" x14ac:dyDescent="0.2"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</row>
    <row r="54" spans="1:35" s="13" customFormat="1" x14ac:dyDescent="0.2"/>
    <row r="55" spans="1:35" s="13" customFormat="1" x14ac:dyDescent="0.2"/>
    <row r="56" spans="1:35" s="13" customFormat="1" x14ac:dyDescent="0.2"/>
    <row r="57" spans="1:35" s="13" customFormat="1" x14ac:dyDescent="0.2"/>
    <row r="58" spans="1:35" s="13" customFormat="1" x14ac:dyDescent="0.2"/>
    <row r="59" spans="1:35" s="13" customFormat="1" x14ac:dyDescent="0.2"/>
    <row r="60" spans="1:35" s="13" customFormat="1" x14ac:dyDescent="0.2"/>
    <row r="61" spans="1:35" s="13" customFormat="1" x14ac:dyDescent="0.2"/>
    <row r="62" spans="1:35" s="13" customFormat="1" x14ac:dyDescent="0.2"/>
    <row r="63" spans="1:35" s="13" customFormat="1" x14ac:dyDescent="0.2"/>
    <row r="64" spans="1:35" s="13" customFormat="1" x14ac:dyDescent="0.2"/>
    <row r="65" s="13" customFormat="1" x14ac:dyDescent="0.2"/>
    <row r="66" s="13" customFormat="1" x14ac:dyDescent="0.2"/>
    <row r="67" s="13" customFormat="1" x14ac:dyDescent="0.2"/>
    <row r="68" s="13" customFormat="1" x14ac:dyDescent="0.2"/>
    <row r="69" s="13" customFormat="1" x14ac:dyDescent="0.2"/>
    <row r="70" s="13" customFormat="1" x14ac:dyDescent="0.2"/>
    <row r="71" s="13" customFormat="1" x14ac:dyDescent="0.2"/>
    <row r="72" s="13" customFormat="1" x14ac:dyDescent="0.2"/>
    <row r="73" s="13" customFormat="1" x14ac:dyDescent="0.2"/>
    <row r="74" s="13" customFormat="1" x14ac:dyDescent="0.2"/>
    <row r="75" s="13" customFormat="1" x14ac:dyDescent="0.2"/>
    <row r="76" s="13" customFormat="1" x14ac:dyDescent="0.2"/>
    <row r="77" s="13" customFormat="1" x14ac:dyDescent="0.2"/>
    <row r="78" s="13" customFormat="1" x14ac:dyDescent="0.2"/>
    <row r="79" s="13" customFormat="1" x14ac:dyDescent="0.2"/>
    <row r="80" s="13" customFormat="1" x14ac:dyDescent="0.2"/>
    <row r="81" s="13" customFormat="1" x14ac:dyDescent="0.2"/>
    <row r="82" s="13" customFormat="1" x14ac:dyDescent="0.2"/>
    <row r="83" s="13" customFormat="1" x14ac:dyDescent="0.2"/>
    <row r="84" s="13" customFormat="1" x14ac:dyDescent="0.2"/>
    <row r="85" s="13" customFormat="1" x14ac:dyDescent="0.2"/>
    <row r="86" s="13" customFormat="1" x14ac:dyDescent="0.2"/>
    <row r="87" s="13" customFormat="1" x14ac:dyDescent="0.2"/>
    <row r="88" s="13" customFormat="1" x14ac:dyDescent="0.2"/>
    <row r="89" s="13" customFormat="1" x14ac:dyDescent="0.2"/>
    <row r="90" s="13" customFormat="1" x14ac:dyDescent="0.2"/>
    <row r="91" s="13" customFormat="1" x14ac:dyDescent="0.2"/>
    <row r="92" s="13" customFormat="1" x14ac:dyDescent="0.2"/>
    <row r="93" s="13" customFormat="1" x14ac:dyDescent="0.2"/>
    <row r="94" s="13" customFormat="1" x14ac:dyDescent="0.2"/>
    <row r="95" s="13" customFormat="1" x14ac:dyDescent="0.2"/>
    <row r="96" s="13" customFormat="1" x14ac:dyDescent="0.2"/>
    <row r="97" s="13" customFormat="1" x14ac:dyDescent="0.2"/>
    <row r="98" s="13" customFormat="1" x14ac:dyDescent="0.2"/>
    <row r="99" s="13" customFormat="1" x14ac:dyDescent="0.2"/>
    <row r="100" s="13" customFormat="1" x14ac:dyDescent="0.2"/>
    <row r="101" s="13" customFormat="1" x14ac:dyDescent="0.2"/>
    <row r="102" s="13" customFormat="1" x14ac:dyDescent="0.2"/>
    <row r="103" s="13" customFormat="1" x14ac:dyDescent="0.2"/>
    <row r="104" s="13" customFormat="1" x14ac:dyDescent="0.2"/>
    <row r="105" s="13" customFormat="1" x14ac:dyDescent="0.2"/>
    <row r="106" s="13" customFormat="1" x14ac:dyDescent="0.2"/>
    <row r="107" s="13" customFormat="1" x14ac:dyDescent="0.2"/>
    <row r="108" s="13" customFormat="1" x14ac:dyDescent="0.2"/>
    <row r="109" s="13" customFormat="1" x14ac:dyDescent="0.2"/>
    <row r="110" s="13" customFormat="1" x14ac:dyDescent="0.2"/>
    <row r="111" s="13" customFormat="1" x14ac:dyDescent="0.2"/>
    <row r="112" s="13" customFormat="1" x14ac:dyDescent="0.2"/>
    <row r="113" s="13" customFormat="1" x14ac:dyDescent="0.2"/>
    <row r="114" s="13" customFormat="1" x14ac:dyDescent="0.2"/>
    <row r="115" s="13" customFormat="1" x14ac:dyDescent="0.2"/>
    <row r="116" s="13" customFormat="1" x14ac:dyDescent="0.2"/>
    <row r="117" s="13" customFormat="1" x14ac:dyDescent="0.2"/>
    <row r="118" s="13" customFormat="1" x14ac:dyDescent="0.2"/>
    <row r="119" s="13" customFormat="1" x14ac:dyDescent="0.2"/>
    <row r="120" s="13" customFormat="1" x14ac:dyDescent="0.2"/>
    <row r="121" s="13" customFormat="1" x14ac:dyDescent="0.2"/>
    <row r="122" s="13" customFormat="1" x14ac:dyDescent="0.2"/>
    <row r="123" s="13" customFormat="1" x14ac:dyDescent="0.2"/>
    <row r="124" s="13" customFormat="1" x14ac:dyDescent="0.2"/>
    <row r="125" s="13" customFormat="1" x14ac:dyDescent="0.2"/>
    <row r="126" s="13" customFormat="1" x14ac:dyDescent="0.2"/>
  </sheetData>
  <mergeCells count="67">
    <mergeCell ref="D2:K2"/>
    <mergeCell ref="M34:N34"/>
    <mergeCell ref="J25:J30"/>
    <mergeCell ref="B25:B30"/>
    <mergeCell ref="D25:D30"/>
    <mergeCell ref="I34:L34"/>
    <mergeCell ref="B22:B24"/>
    <mergeCell ref="B33:N33"/>
    <mergeCell ref="C22:C24"/>
    <mergeCell ref="D22:D24"/>
    <mergeCell ref="M23:N23"/>
    <mergeCell ref="B12:D12"/>
    <mergeCell ref="F23:F24"/>
    <mergeCell ref="H23:H24"/>
    <mergeCell ref="F22:H22"/>
    <mergeCell ref="B19:D19"/>
    <mergeCell ref="E16:F16"/>
    <mergeCell ref="B14:D14"/>
    <mergeCell ref="B17:D17"/>
    <mergeCell ref="B44:L44"/>
    <mergeCell ref="I35:J35"/>
    <mergeCell ref="B41:L41"/>
    <mergeCell ref="B42:L42"/>
    <mergeCell ref="B43:L43"/>
    <mergeCell ref="I36:L36"/>
    <mergeCell ref="I37:L37"/>
    <mergeCell ref="B39:N39"/>
    <mergeCell ref="M37:N37"/>
    <mergeCell ref="K35:L35"/>
    <mergeCell ref="M38:N38"/>
    <mergeCell ref="I22:N22"/>
    <mergeCell ref="M12:N12"/>
    <mergeCell ref="B13:N13"/>
    <mergeCell ref="M14:N14"/>
    <mergeCell ref="M15:N15"/>
    <mergeCell ref="J12:K12"/>
    <mergeCell ref="E19:F19"/>
    <mergeCell ref="M16:N16"/>
    <mergeCell ref="M17:N17"/>
    <mergeCell ref="M18:N18"/>
    <mergeCell ref="H14:I19"/>
    <mergeCell ref="M19:N19"/>
    <mergeCell ref="B16:D16"/>
    <mergeCell ref="B21:N21"/>
    <mergeCell ref="J14:K19"/>
    <mergeCell ref="B18:D18"/>
    <mergeCell ref="E7:J7"/>
    <mergeCell ref="M9:N9"/>
    <mergeCell ref="H12:I12"/>
    <mergeCell ref="E12:F12"/>
    <mergeCell ref="E14:F14"/>
    <mergeCell ref="B46:N46"/>
    <mergeCell ref="B10:N10"/>
    <mergeCell ref="I38:L38"/>
    <mergeCell ref="B34:H34"/>
    <mergeCell ref="B35:H35"/>
    <mergeCell ref="B36:H36"/>
    <mergeCell ref="B37:H37"/>
    <mergeCell ref="B38:H38"/>
    <mergeCell ref="B31:N31"/>
    <mergeCell ref="E17:F17"/>
    <mergeCell ref="E18:F18"/>
    <mergeCell ref="E15:F15"/>
    <mergeCell ref="B15:D15"/>
    <mergeCell ref="K23:L23"/>
    <mergeCell ref="I23:J23"/>
    <mergeCell ref="E22:E24"/>
  </mergeCells>
  <phoneticPr fontId="0" type="noConversion"/>
  <pageMargins left="0.31496062992125984" right="0.31496062992125984" top="0.19685039370078741" bottom="0.15748031496062992" header="0.27559055118110237" footer="0.15748031496062992"/>
  <pageSetup paperSize="9" scale="99" orientation="portrait" horizontalDpi="300" verticalDpi="12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Picture.8" shapeId="2049" r:id="rId4">
          <objectPr defaultSize="0" autoPict="0" r:id="rId5">
            <anchor moveWithCells="1" sizeWithCells="1">
              <from>
                <xdr:col>2</xdr:col>
                <xdr:colOff>581025</xdr:colOff>
                <xdr:row>0</xdr:row>
                <xdr:rowOff>0</xdr:rowOff>
              </from>
              <to>
                <xdr:col>6</xdr:col>
                <xdr:colOff>0</xdr:colOff>
                <xdr:row>0</xdr:row>
                <xdr:rowOff>0</xdr:rowOff>
              </to>
            </anchor>
          </objectPr>
        </oleObject>
      </mc:Choice>
      <mc:Fallback>
        <oleObject progId="Word.Picture.8" shapeId="2049" r:id="rId4"/>
      </mc:Fallback>
    </mc:AlternateContent>
    <mc:AlternateContent xmlns:mc="http://schemas.openxmlformats.org/markup-compatibility/2006">
      <mc:Choice Requires="x14">
        <oleObject progId="Word.Picture.8" shapeId="2052" r:id="rId6">
          <objectPr defaultSize="0" autoPict="0" r:id="rId5">
            <anchor moveWithCells="1" sizeWithCells="1">
              <from>
                <xdr:col>2</xdr:col>
                <xdr:colOff>581025</xdr:colOff>
                <xdr:row>0</xdr:row>
                <xdr:rowOff>0</xdr:rowOff>
              </from>
              <to>
                <xdr:col>6</xdr:col>
                <xdr:colOff>0</xdr:colOff>
                <xdr:row>0</xdr:row>
                <xdr:rowOff>0</xdr:rowOff>
              </to>
            </anchor>
          </objectPr>
        </oleObject>
      </mc:Choice>
      <mc:Fallback>
        <oleObject progId="Word.Picture.8" shapeId="2052" r:id="rId6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theme="9" tint="-0.249977111117893"/>
  </sheetPr>
  <dimension ref="A1:CP425"/>
  <sheetViews>
    <sheetView workbookViewId="0">
      <selection activeCell="N1" sqref="N1"/>
    </sheetView>
  </sheetViews>
  <sheetFormatPr defaultRowHeight="12.75" x14ac:dyDescent="0.2"/>
  <cols>
    <col min="1" max="1" width="9.140625" style="6"/>
    <col min="2" max="2" width="11.5703125" style="4" customWidth="1"/>
    <col min="3" max="3" width="8" style="4" customWidth="1"/>
    <col min="4" max="4" width="11" style="4" customWidth="1"/>
    <col min="5" max="5" width="8.28515625" style="4" customWidth="1"/>
    <col min="6" max="6" width="8.5703125" style="4" customWidth="1"/>
    <col min="7" max="7" width="0.140625" style="4" hidden="1" customWidth="1"/>
    <col min="8" max="8" width="9" style="4" customWidth="1"/>
    <col min="9" max="9" width="8.7109375" style="4" customWidth="1"/>
    <col min="10" max="10" width="8.85546875" style="4" customWidth="1"/>
    <col min="11" max="11" width="9.42578125" style="4" customWidth="1"/>
    <col min="12" max="12" width="8.42578125" style="4" customWidth="1"/>
    <col min="13" max="14" width="8.85546875" style="4" customWidth="1"/>
    <col min="15" max="16384" width="9.140625" style="6"/>
  </cols>
  <sheetData>
    <row r="1" spans="1:94" ht="23.25" x14ac:dyDescent="0.35">
      <c r="A1" s="23"/>
      <c r="B1" s="19"/>
      <c r="C1" s="17"/>
      <c r="D1" s="17"/>
      <c r="E1" s="17"/>
      <c r="F1" s="25"/>
      <c r="G1" s="20"/>
      <c r="H1" s="26" t="s">
        <v>100</v>
      </c>
      <c r="I1" s="20"/>
      <c r="J1" s="23"/>
      <c r="K1" s="23"/>
      <c r="L1" s="23"/>
      <c r="M1" s="23"/>
      <c r="N1" s="23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</row>
    <row r="2" spans="1:94" ht="15.75" x14ac:dyDescent="0.2">
      <c r="A2" s="23"/>
      <c r="B2" s="20"/>
      <c r="C2" s="17"/>
      <c r="D2" s="27"/>
      <c r="E2" s="160" t="s">
        <v>104</v>
      </c>
      <c r="F2" s="160"/>
      <c r="G2" s="160"/>
      <c r="H2" s="160"/>
      <c r="I2" s="160"/>
      <c r="J2" s="160"/>
      <c r="K2" s="60"/>
      <c r="L2" s="60"/>
      <c r="M2" s="23"/>
      <c r="N2" s="23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</row>
    <row r="3" spans="1:94" ht="15.75" x14ac:dyDescent="0.2">
      <c r="A3" s="23"/>
      <c r="B3" s="20"/>
      <c r="C3" s="17"/>
      <c r="D3" s="27"/>
      <c r="E3" s="61"/>
      <c r="F3" s="61"/>
      <c r="G3" s="61"/>
      <c r="H3" s="61"/>
      <c r="I3" s="61"/>
      <c r="J3" s="61"/>
      <c r="K3" s="60"/>
      <c r="L3" s="60"/>
      <c r="M3" s="23"/>
      <c r="N3" s="23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</row>
    <row r="4" spans="1:94" ht="15.75" x14ac:dyDescent="0.25">
      <c r="A4" s="23"/>
      <c r="B4" s="20"/>
      <c r="C4" s="20"/>
      <c r="D4" s="20"/>
      <c r="E4" s="23"/>
      <c r="F4" s="20"/>
      <c r="G4" s="20"/>
      <c r="H4" s="28" t="s">
        <v>101</v>
      </c>
      <c r="I4" s="20"/>
      <c r="J4" s="23"/>
      <c r="K4" s="23"/>
      <c r="L4" s="23"/>
      <c r="M4" s="23"/>
      <c r="N4" s="23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</row>
    <row r="5" spans="1:94" ht="15.75" x14ac:dyDescent="0.25">
      <c r="A5" s="23"/>
      <c r="B5" s="23"/>
      <c r="C5" s="20"/>
      <c r="D5" s="20"/>
      <c r="E5" s="23"/>
      <c r="F5" s="20"/>
      <c r="G5" s="20"/>
      <c r="H5" s="28" t="s">
        <v>107</v>
      </c>
      <c r="I5" s="20"/>
      <c r="J5" s="23"/>
      <c r="K5" s="23"/>
      <c r="L5" s="23"/>
      <c r="M5" s="23"/>
      <c r="N5" s="23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</row>
    <row r="6" spans="1:94" ht="15.75" x14ac:dyDescent="0.25">
      <c r="A6" s="23"/>
      <c r="B6" s="23"/>
      <c r="C6" s="18"/>
      <c r="D6" s="18"/>
      <c r="E6" s="23"/>
      <c r="F6" s="23"/>
      <c r="G6" s="18"/>
      <c r="H6" s="29" t="s">
        <v>106</v>
      </c>
      <c r="I6" s="18"/>
      <c r="J6" s="23"/>
      <c r="K6" s="23"/>
      <c r="L6" s="23"/>
      <c r="M6" s="23"/>
      <c r="N6" s="12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</row>
    <row r="7" spans="1:94" x14ac:dyDescent="0.2">
      <c r="A7" s="23"/>
      <c r="B7" s="23"/>
      <c r="C7" s="18"/>
      <c r="D7" s="18"/>
      <c r="E7" s="110" t="s">
        <v>102</v>
      </c>
      <c r="F7" s="110"/>
      <c r="G7" s="110"/>
      <c r="H7" s="110"/>
      <c r="I7" s="110"/>
      <c r="J7" s="110"/>
      <c r="K7" s="62"/>
      <c r="L7" s="23"/>
      <c r="M7" s="12"/>
      <c r="N7" s="12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</row>
    <row r="8" spans="1:94" x14ac:dyDescent="0.2">
      <c r="A8" s="23"/>
      <c r="B8" s="21"/>
      <c r="C8" s="22"/>
      <c r="D8" s="22"/>
      <c r="E8" s="22"/>
      <c r="F8" s="22"/>
      <c r="G8" s="23"/>
      <c r="H8" s="23"/>
      <c r="I8" s="23"/>
      <c r="J8" s="23"/>
      <c r="K8" s="11"/>
      <c r="L8" s="24" t="s">
        <v>103</v>
      </c>
      <c r="M8" s="23"/>
      <c r="N8" s="23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</row>
    <row r="9" spans="1:94" x14ac:dyDescent="0.2">
      <c r="A9" s="23"/>
      <c r="B9" s="21"/>
      <c r="C9" s="22"/>
      <c r="D9" s="22"/>
      <c r="E9" s="22"/>
      <c r="F9" s="22"/>
      <c r="G9" s="23"/>
      <c r="H9" s="23"/>
      <c r="I9" s="23"/>
      <c r="J9" s="23"/>
      <c r="K9" s="11"/>
      <c r="L9" s="111">
        <v>42065</v>
      </c>
      <c r="M9" s="111"/>
      <c r="N9" s="23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</row>
    <row r="10" spans="1:94" ht="13.5" thickBot="1" x14ac:dyDescent="0.25">
      <c r="A10" s="23"/>
      <c r="B10" s="244" t="s">
        <v>45</v>
      </c>
      <c r="C10" s="244"/>
      <c r="D10" s="244"/>
      <c r="E10" s="244"/>
      <c r="F10" s="244"/>
      <c r="G10" s="215"/>
      <c r="H10" s="215"/>
      <c r="I10" s="215"/>
      <c r="J10" s="215"/>
      <c r="K10" s="215"/>
      <c r="L10" s="215"/>
      <c r="M10" s="215"/>
      <c r="N10" s="23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</row>
    <row r="11" spans="1:94" s="8" customFormat="1" ht="26.45" customHeight="1" x14ac:dyDescent="0.2">
      <c r="A11" s="50"/>
      <c r="B11" s="245" t="s">
        <v>46</v>
      </c>
      <c r="C11" s="247" t="s">
        <v>48</v>
      </c>
      <c r="D11" s="249" t="s">
        <v>47</v>
      </c>
      <c r="E11" s="251" t="s">
        <v>55</v>
      </c>
      <c r="F11" s="252"/>
      <c r="G11" s="252"/>
      <c r="H11" s="252"/>
      <c r="I11" s="252"/>
      <c r="J11" s="252"/>
      <c r="K11" s="253"/>
      <c r="L11" s="240" t="s">
        <v>94</v>
      </c>
      <c r="M11" s="241"/>
      <c r="N11" s="39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</row>
    <row r="12" spans="1:94" s="10" customFormat="1" ht="33" customHeight="1" x14ac:dyDescent="0.2">
      <c r="A12" s="51"/>
      <c r="B12" s="246"/>
      <c r="C12" s="248"/>
      <c r="D12" s="250"/>
      <c r="E12" s="42" t="s">
        <v>49</v>
      </c>
      <c r="F12" s="42" t="s">
        <v>50</v>
      </c>
      <c r="G12" s="42"/>
      <c r="H12" s="42" t="s">
        <v>51</v>
      </c>
      <c r="I12" s="42" t="s">
        <v>52</v>
      </c>
      <c r="J12" s="42" t="s">
        <v>53</v>
      </c>
      <c r="K12" s="42" t="s">
        <v>54</v>
      </c>
      <c r="L12" s="242"/>
      <c r="M12" s="243"/>
      <c r="N12" s="3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</row>
    <row r="13" spans="1:94" x14ac:dyDescent="0.2">
      <c r="A13" s="23"/>
      <c r="B13" s="192" t="s">
        <v>56</v>
      </c>
      <c r="C13" s="33">
        <v>45</v>
      </c>
      <c r="D13" s="52">
        <v>2.4</v>
      </c>
      <c r="E13" s="52">
        <v>1.1000000000000001</v>
      </c>
      <c r="F13" s="52"/>
      <c r="G13" s="52"/>
      <c r="H13" s="52"/>
      <c r="I13" s="52"/>
      <c r="J13" s="52"/>
      <c r="K13" s="200">
        <v>2</v>
      </c>
      <c r="L13" s="186">
        <f>PRODUCT(E13,'Огнезащита. Компоненты'!M15:N15)+PRODUCT(K13,'Огнезащита. Компоненты'!M35)</f>
        <v>480.70000000000005</v>
      </c>
      <c r="M13" s="187"/>
      <c r="N13" s="53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</row>
    <row r="14" spans="1:94" x14ac:dyDescent="0.2">
      <c r="A14" s="23"/>
      <c r="B14" s="193"/>
      <c r="C14" s="197">
        <v>60</v>
      </c>
      <c r="D14" s="52">
        <v>3.4</v>
      </c>
      <c r="E14" s="52">
        <v>1.1000000000000001</v>
      </c>
      <c r="F14" s="52"/>
      <c r="G14" s="52"/>
      <c r="H14" s="52"/>
      <c r="I14" s="52"/>
      <c r="J14" s="52"/>
      <c r="K14" s="201"/>
      <c r="L14" s="186">
        <f>PRODUCT(E14,'Огнезащита. Компоненты'!M15:N15)+PRODUCT(K13,'Огнезащита. Компоненты'!M35)</f>
        <v>480.70000000000005</v>
      </c>
      <c r="M14" s="187"/>
      <c r="N14" s="53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</row>
    <row r="15" spans="1:94" x14ac:dyDescent="0.2">
      <c r="A15" s="23"/>
      <c r="B15" s="193"/>
      <c r="C15" s="198"/>
      <c r="D15" s="52">
        <v>2.4</v>
      </c>
      <c r="E15" s="52"/>
      <c r="F15" s="52"/>
      <c r="G15" s="52"/>
      <c r="H15" s="52">
        <v>1.1000000000000001</v>
      </c>
      <c r="I15" s="52"/>
      <c r="J15" s="52"/>
      <c r="K15" s="201"/>
      <c r="L15" s="186">
        <f>PRODUCT(H15,'Огнезащита. Компоненты'!M17:N17)+PRODUCT(K13,'Огнезащита. Компоненты'!M35)</f>
        <v>560.56000000000006</v>
      </c>
      <c r="M15" s="187"/>
      <c r="N15" s="53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</row>
    <row r="16" spans="1:94" x14ac:dyDescent="0.2">
      <c r="A16" s="23"/>
      <c r="B16" s="193"/>
      <c r="C16" s="197">
        <v>90</v>
      </c>
      <c r="D16" s="52">
        <v>6.38</v>
      </c>
      <c r="E16" s="52"/>
      <c r="F16" s="52"/>
      <c r="G16" s="52"/>
      <c r="H16" s="52">
        <v>1.1000000000000001</v>
      </c>
      <c r="I16" s="52"/>
      <c r="J16" s="52"/>
      <c r="K16" s="201"/>
      <c r="L16" s="186">
        <f>PRODUCT(H16,'Огнезащита. Компоненты'!M17:N17)+PRODUCT(K13,'Огнезащита. Компоненты'!M35)</f>
        <v>560.56000000000006</v>
      </c>
      <c r="M16" s="187"/>
      <c r="N16" s="53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</row>
    <row r="17" spans="1:94" x14ac:dyDescent="0.2">
      <c r="A17" s="23"/>
      <c r="B17" s="193"/>
      <c r="C17" s="199"/>
      <c r="D17" s="52">
        <v>4.91</v>
      </c>
      <c r="E17" s="52"/>
      <c r="F17" s="52"/>
      <c r="G17" s="52"/>
      <c r="H17" s="52"/>
      <c r="I17" s="52">
        <v>1.1000000000000001</v>
      </c>
      <c r="J17" s="52"/>
      <c r="K17" s="201"/>
      <c r="L17" s="186">
        <f>PRODUCT(I17,'Огнезащита. Компоненты'!M18:N18)+K13*'Огнезащита. Компоненты'!M35</f>
        <v>687.61</v>
      </c>
      <c r="M17" s="187"/>
      <c r="N17" s="53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</row>
    <row r="18" spans="1:94" x14ac:dyDescent="0.2">
      <c r="A18" s="23"/>
      <c r="B18" s="193"/>
      <c r="C18" s="199"/>
      <c r="D18" s="52">
        <v>3.35</v>
      </c>
      <c r="E18" s="52"/>
      <c r="F18" s="52"/>
      <c r="G18" s="52"/>
      <c r="H18" s="52"/>
      <c r="I18" s="52"/>
      <c r="J18" s="52">
        <v>1.1000000000000001</v>
      </c>
      <c r="K18" s="201"/>
      <c r="L18" s="186">
        <f>PRODUCT(J18,'Огнезащита. Компоненты'!M19:N19)+PRODUCT(K13,'Огнезащита. Компоненты'!M35)</f>
        <v>789.25</v>
      </c>
      <c r="M18" s="187"/>
      <c r="N18" s="53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</row>
    <row r="19" spans="1:94" x14ac:dyDescent="0.2">
      <c r="A19" s="23"/>
      <c r="B19" s="193"/>
      <c r="C19" s="198"/>
      <c r="D19" s="52">
        <v>2.4</v>
      </c>
      <c r="E19" s="52"/>
      <c r="F19" s="52">
        <v>1</v>
      </c>
      <c r="G19" s="52"/>
      <c r="H19" s="52">
        <v>1.05</v>
      </c>
      <c r="I19" s="52"/>
      <c r="J19" s="52"/>
      <c r="K19" s="201"/>
      <c r="L19" s="186">
        <f>PRODUCT(F19,'Огнезащита. Компоненты'!M16:N16)+PRODUCT(H19,'Огнезащита. Компоненты'!M17:N17)+PRODUCT(K13,'Огнезащита. Компоненты'!M35)</f>
        <v>870.98</v>
      </c>
      <c r="M19" s="187"/>
      <c r="N19" s="53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</row>
    <row r="20" spans="1:94" ht="13.5" thickBot="1" x14ac:dyDescent="0.25">
      <c r="A20" s="23"/>
      <c r="B20" s="194"/>
      <c r="C20" s="35">
        <v>120</v>
      </c>
      <c r="D20" s="54">
        <v>7.91</v>
      </c>
      <c r="E20" s="54"/>
      <c r="F20" s="54"/>
      <c r="G20" s="54"/>
      <c r="H20" s="54"/>
      <c r="I20" s="54"/>
      <c r="J20" s="54">
        <v>1.1000000000000001</v>
      </c>
      <c r="K20" s="202"/>
      <c r="L20" s="195">
        <f>PRODUCT(J20,'Огнезащита. Компоненты'!M19:N19)+PRODUCT(K13,'Огнезащита. Компоненты'!M35)</f>
        <v>789.25</v>
      </c>
      <c r="M20" s="196"/>
      <c r="N20" s="53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</row>
    <row r="21" spans="1:94" x14ac:dyDescent="0.2">
      <c r="A21" s="23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</row>
    <row r="22" spans="1:94" x14ac:dyDescent="0.2">
      <c r="A22" s="23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</row>
    <row r="23" spans="1:94" ht="13.5" thickBot="1" x14ac:dyDescent="0.25">
      <c r="A23" s="23"/>
      <c r="B23" s="203" t="s">
        <v>60</v>
      </c>
      <c r="C23" s="203"/>
      <c r="D23" s="203"/>
      <c r="E23" s="203"/>
      <c r="F23" s="203"/>
      <c r="G23" s="203"/>
      <c r="H23" s="203"/>
      <c r="I23" s="203"/>
      <c r="J23" s="203"/>
      <c r="K23" s="203"/>
      <c r="L23" s="203"/>
      <c r="M23" s="204"/>
      <c r="N23" s="53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</row>
    <row r="24" spans="1:94" s="10" customFormat="1" ht="26.45" customHeight="1" x14ac:dyDescent="0.2">
      <c r="A24" s="51"/>
      <c r="B24" s="216" t="s">
        <v>46</v>
      </c>
      <c r="C24" s="188" t="s">
        <v>61</v>
      </c>
      <c r="D24" s="188" t="s">
        <v>55</v>
      </c>
      <c r="E24" s="188"/>
      <c r="F24" s="188"/>
      <c r="G24" s="188"/>
      <c r="H24" s="188"/>
      <c r="I24" s="188"/>
      <c r="J24" s="188"/>
      <c r="K24" s="188" t="s">
        <v>59</v>
      </c>
      <c r="L24" s="188"/>
      <c r="M24" s="189"/>
      <c r="N24" s="3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  <c r="CP24" s="9"/>
    </row>
    <row r="25" spans="1:94" s="10" customFormat="1" ht="22.7" customHeight="1" x14ac:dyDescent="0.2">
      <c r="A25" s="51"/>
      <c r="B25" s="217"/>
      <c r="C25" s="205"/>
      <c r="D25" s="205" t="s">
        <v>63</v>
      </c>
      <c r="E25" s="205"/>
      <c r="F25" s="205"/>
      <c r="G25" s="42"/>
      <c r="H25" s="205" t="s">
        <v>66</v>
      </c>
      <c r="I25" s="205"/>
      <c r="J25" s="205"/>
      <c r="K25" s="205" t="s">
        <v>58</v>
      </c>
      <c r="L25" s="205" t="s">
        <v>57</v>
      </c>
      <c r="M25" s="206" t="s">
        <v>93</v>
      </c>
      <c r="N25" s="43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9"/>
      <c r="CL25" s="9"/>
      <c r="CM25" s="9"/>
      <c r="CN25" s="9"/>
      <c r="CO25" s="9"/>
      <c r="CP25" s="9"/>
    </row>
    <row r="26" spans="1:94" s="10" customFormat="1" ht="39" customHeight="1" x14ac:dyDescent="0.2">
      <c r="A26" s="51"/>
      <c r="B26" s="217"/>
      <c r="C26" s="205"/>
      <c r="D26" s="42" t="s">
        <v>62</v>
      </c>
      <c r="E26" s="205" t="s">
        <v>86</v>
      </c>
      <c r="F26" s="205"/>
      <c r="G26" s="42"/>
      <c r="H26" s="42" t="s">
        <v>64</v>
      </c>
      <c r="I26" s="205" t="s">
        <v>65</v>
      </c>
      <c r="J26" s="205"/>
      <c r="K26" s="205"/>
      <c r="L26" s="205"/>
      <c r="M26" s="206"/>
      <c r="N26" s="43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  <c r="CP26" s="9"/>
    </row>
    <row r="27" spans="1:94" x14ac:dyDescent="0.2">
      <c r="A27" s="23"/>
      <c r="B27" s="208" t="s">
        <v>67</v>
      </c>
      <c r="C27" s="220">
        <v>240</v>
      </c>
      <c r="D27" s="55">
        <v>1</v>
      </c>
      <c r="E27" s="191"/>
      <c r="F27" s="191"/>
      <c r="G27" s="55"/>
      <c r="H27" s="55">
        <v>7.5</v>
      </c>
      <c r="I27" s="191">
        <v>7.5</v>
      </c>
      <c r="J27" s="191"/>
      <c r="K27" s="234" t="s">
        <v>105</v>
      </c>
      <c r="L27" s="235"/>
      <c r="M27" s="236"/>
      <c r="N27" s="56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</row>
    <row r="28" spans="1:94" ht="13.5" thickBot="1" x14ac:dyDescent="0.25">
      <c r="A28" s="23"/>
      <c r="B28" s="209"/>
      <c r="C28" s="221"/>
      <c r="D28" s="57"/>
      <c r="E28" s="222">
        <v>1</v>
      </c>
      <c r="F28" s="222"/>
      <c r="G28" s="57"/>
      <c r="H28" s="57">
        <v>8.3000000000000007</v>
      </c>
      <c r="I28" s="222">
        <v>8.3000000000000007</v>
      </c>
      <c r="J28" s="222"/>
      <c r="K28" s="237"/>
      <c r="L28" s="238"/>
      <c r="M28" s="239"/>
      <c r="N28" s="56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</row>
    <row r="29" spans="1:94" x14ac:dyDescent="0.2">
      <c r="A29" s="23"/>
      <c r="B29" s="223" t="s">
        <v>68</v>
      </c>
      <c r="C29" s="223"/>
      <c r="D29" s="223"/>
      <c r="E29" s="223"/>
      <c r="F29" s="223"/>
      <c r="G29" s="223"/>
      <c r="H29" s="223"/>
      <c r="I29" s="223"/>
      <c r="J29" s="223"/>
      <c r="K29" s="223"/>
      <c r="L29" s="223"/>
      <c r="M29" s="223"/>
      <c r="N29" s="53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</row>
    <row r="30" spans="1:94" x14ac:dyDescent="0.2">
      <c r="A30" s="23"/>
      <c r="B30" s="233" t="s">
        <v>69</v>
      </c>
      <c r="C30" s="215"/>
      <c r="D30" s="215"/>
      <c r="E30" s="215"/>
      <c r="F30" s="215"/>
      <c r="G30" s="215"/>
      <c r="H30" s="215"/>
      <c r="I30" s="215"/>
      <c r="J30" s="215"/>
      <c r="K30" s="215"/>
      <c r="L30" s="215"/>
      <c r="M30" s="215"/>
      <c r="N30" s="23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</row>
    <row r="31" spans="1:94" x14ac:dyDescent="0.2">
      <c r="A31" s="23"/>
      <c r="B31" s="53"/>
      <c r="C31" s="53"/>
      <c r="D31" s="58"/>
      <c r="E31" s="190"/>
      <c r="F31" s="190"/>
      <c r="G31" s="58"/>
      <c r="H31" s="58"/>
      <c r="I31" s="190"/>
      <c r="J31" s="190"/>
      <c r="K31" s="56"/>
      <c r="L31" s="56"/>
      <c r="M31" s="23"/>
      <c r="N31" s="23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</row>
    <row r="32" spans="1:94" ht="13.5" thickBot="1" x14ac:dyDescent="0.25">
      <c r="A32" s="23"/>
      <c r="B32" s="213" t="s">
        <v>70</v>
      </c>
      <c r="C32" s="214"/>
      <c r="D32" s="214"/>
      <c r="E32" s="214"/>
      <c r="F32" s="214"/>
      <c r="G32" s="214"/>
      <c r="H32" s="214"/>
      <c r="I32" s="214"/>
      <c r="J32" s="214"/>
      <c r="K32" s="214"/>
      <c r="L32" s="214"/>
      <c r="M32" s="215"/>
      <c r="N32" s="23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</row>
    <row r="33" spans="1:94" s="10" customFormat="1" ht="24.75" customHeight="1" x14ac:dyDescent="0.2">
      <c r="A33" s="51"/>
      <c r="B33" s="216" t="s">
        <v>71</v>
      </c>
      <c r="C33" s="224" t="s">
        <v>96</v>
      </c>
      <c r="D33" s="225"/>
      <c r="E33" s="228" t="s">
        <v>55</v>
      </c>
      <c r="F33" s="229"/>
      <c r="G33" s="229"/>
      <c r="H33" s="229"/>
      <c r="I33" s="229"/>
      <c r="J33" s="229"/>
      <c r="K33" s="230"/>
      <c r="L33" s="231" t="s">
        <v>97</v>
      </c>
      <c r="M33" s="189"/>
      <c r="N33" s="3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9"/>
      <c r="CD33" s="9"/>
      <c r="CE33" s="9"/>
      <c r="CF33" s="9"/>
      <c r="CG33" s="9"/>
      <c r="CH33" s="9"/>
      <c r="CI33" s="9"/>
      <c r="CJ33" s="9"/>
      <c r="CK33" s="9"/>
      <c r="CL33" s="9"/>
      <c r="CM33" s="9"/>
      <c r="CN33" s="9"/>
      <c r="CO33" s="9"/>
      <c r="CP33" s="9"/>
    </row>
    <row r="34" spans="1:94" s="10" customFormat="1" ht="22.5" x14ac:dyDescent="0.2">
      <c r="A34" s="51"/>
      <c r="B34" s="217"/>
      <c r="C34" s="226"/>
      <c r="D34" s="227"/>
      <c r="E34" s="42" t="s">
        <v>95</v>
      </c>
      <c r="F34" s="42" t="s">
        <v>49</v>
      </c>
      <c r="G34" s="42"/>
      <c r="H34" s="42" t="s">
        <v>51</v>
      </c>
      <c r="I34" s="42" t="s">
        <v>52</v>
      </c>
      <c r="J34" s="42" t="s">
        <v>53</v>
      </c>
      <c r="K34" s="42" t="s">
        <v>54</v>
      </c>
      <c r="L34" s="220"/>
      <c r="M34" s="232"/>
      <c r="N34" s="3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9"/>
      <c r="CL34" s="9"/>
      <c r="CM34" s="9"/>
      <c r="CN34" s="9"/>
      <c r="CO34" s="9"/>
      <c r="CP34" s="9"/>
    </row>
    <row r="35" spans="1:94" x14ac:dyDescent="0.2">
      <c r="A35" s="23"/>
      <c r="B35" s="208" t="s">
        <v>72</v>
      </c>
      <c r="C35" s="184">
        <v>30</v>
      </c>
      <c r="D35" s="185"/>
      <c r="E35" s="52">
        <v>1.1000000000000001</v>
      </c>
      <c r="F35" s="52"/>
      <c r="G35" s="52"/>
      <c r="H35" s="52"/>
      <c r="I35" s="52"/>
      <c r="J35" s="52"/>
      <c r="K35" s="52">
        <v>0.7</v>
      </c>
      <c r="L35" s="186">
        <f>PRODUCT(E35,'Огнезащита. Компоненты'!M14:N14)+PRODUCT(K35,'Огнезащита. Компоненты'!M35)</f>
        <v>326.15000000000003</v>
      </c>
      <c r="M35" s="212"/>
      <c r="N35" s="53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</row>
    <row r="36" spans="1:94" x14ac:dyDescent="0.2">
      <c r="A36" s="23"/>
      <c r="B36" s="208"/>
      <c r="C36" s="184">
        <v>60</v>
      </c>
      <c r="D36" s="185"/>
      <c r="E36" s="52">
        <v>1.1000000000000001</v>
      </c>
      <c r="F36" s="52"/>
      <c r="G36" s="52"/>
      <c r="H36" s="52"/>
      <c r="I36" s="52"/>
      <c r="J36" s="52"/>
      <c r="K36" s="52">
        <v>1</v>
      </c>
      <c r="L36" s="186">
        <f>PRODUCT(E36,'Огнезащита. Компоненты'!M14:N14)+PRODUCT(K36,'Огнезащита. Компоненты'!M35)</f>
        <v>349.25000000000006</v>
      </c>
      <c r="M36" s="212"/>
      <c r="N36" s="53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</row>
    <row r="37" spans="1:94" x14ac:dyDescent="0.2">
      <c r="A37" s="23"/>
      <c r="B37" s="208"/>
      <c r="C37" s="184">
        <v>90</v>
      </c>
      <c r="D37" s="185"/>
      <c r="E37" s="52"/>
      <c r="F37" s="52">
        <v>1.1000000000000001</v>
      </c>
      <c r="G37" s="52"/>
      <c r="H37" s="52"/>
      <c r="I37" s="52"/>
      <c r="J37" s="52"/>
      <c r="K37" s="52">
        <v>2.8</v>
      </c>
      <c r="L37" s="186">
        <f>PRODUCT(F37,'Огнезащита. Компоненты'!M15:N15)+PRODUCT(K37,'Огнезащита. Компоненты'!M35)</f>
        <v>542.30000000000007</v>
      </c>
      <c r="M37" s="212"/>
      <c r="N37" s="53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</row>
    <row r="38" spans="1:94" x14ac:dyDescent="0.2">
      <c r="A38" s="23"/>
      <c r="B38" s="208"/>
      <c r="C38" s="184">
        <v>120</v>
      </c>
      <c r="D38" s="185"/>
      <c r="E38" s="52"/>
      <c r="F38" s="52"/>
      <c r="G38" s="52"/>
      <c r="H38" s="52"/>
      <c r="I38" s="52">
        <v>1.1000000000000001</v>
      </c>
      <c r="J38" s="52"/>
      <c r="K38" s="52">
        <v>2.8</v>
      </c>
      <c r="L38" s="186">
        <f>PRODUCT(I38,'Огнезащита. Компоненты'!M18:N18)+PRODUCT(K38,'Огнезащита. Компоненты'!M35)</f>
        <v>749.21</v>
      </c>
      <c r="M38" s="212"/>
      <c r="N38" s="53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</row>
    <row r="39" spans="1:94" x14ac:dyDescent="0.2">
      <c r="A39" s="23"/>
      <c r="B39" s="208"/>
      <c r="C39" s="184">
        <v>150</v>
      </c>
      <c r="D39" s="185"/>
      <c r="E39" s="52"/>
      <c r="F39" s="52"/>
      <c r="G39" s="52"/>
      <c r="H39" s="52"/>
      <c r="I39" s="52"/>
      <c r="J39" s="52">
        <v>1.1000000000000001</v>
      </c>
      <c r="K39" s="52">
        <v>2.8</v>
      </c>
      <c r="L39" s="186">
        <f>PRODUCT(J39,'Огнезащита. Компоненты'!M19:N19)+PRODUCT(K39,'Огнезащита. Компоненты'!M35)</f>
        <v>850.85</v>
      </c>
      <c r="M39" s="212"/>
      <c r="N39" s="53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</row>
    <row r="40" spans="1:94" ht="13.5" thickBot="1" x14ac:dyDescent="0.25">
      <c r="A40" s="23"/>
      <c r="B40" s="209"/>
      <c r="C40" s="218">
        <v>180</v>
      </c>
      <c r="D40" s="219"/>
      <c r="E40" s="54"/>
      <c r="F40" s="54"/>
      <c r="G40" s="54"/>
      <c r="H40" s="54">
        <v>2.0499999999999998</v>
      </c>
      <c r="I40" s="54"/>
      <c r="J40" s="54"/>
      <c r="K40" s="54">
        <v>2.8</v>
      </c>
      <c r="L40" s="195">
        <f>PRODUCT(H40,'Огнезащита. Компоненты'!M17:N17)+PRODUCT(K40,'Огнезащита. Компоненты'!M35)</f>
        <v>973.28</v>
      </c>
      <c r="M40" s="211"/>
      <c r="N40" s="53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</row>
    <row r="41" spans="1:94" x14ac:dyDescent="0.2">
      <c r="A41" s="23"/>
      <c r="B41" s="210" t="s">
        <v>73</v>
      </c>
      <c r="C41" s="210"/>
      <c r="D41" s="210"/>
      <c r="E41" s="210"/>
      <c r="F41" s="210"/>
      <c r="G41" s="210"/>
      <c r="H41" s="210"/>
      <c r="I41" s="210"/>
      <c r="J41" s="210"/>
      <c r="K41" s="210"/>
      <c r="L41" s="210"/>
      <c r="M41" s="23"/>
      <c r="N41" s="23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</row>
    <row r="42" spans="1:94" x14ac:dyDescent="0.2">
      <c r="A42" s="23"/>
      <c r="B42" s="207" t="s">
        <v>74</v>
      </c>
      <c r="C42" s="207"/>
      <c r="D42" s="207"/>
      <c r="E42" s="207"/>
      <c r="F42" s="207"/>
      <c r="G42" s="207"/>
      <c r="H42" s="207"/>
      <c r="I42" s="207"/>
      <c r="J42" s="207"/>
      <c r="K42" s="207"/>
      <c r="L42" s="207"/>
      <c r="M42" s="23"/>
      <c r="N42" s="23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</row>
    <row r="43" spans="1:94" x14ac:dyDescent="0.2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</row>
    <row r="44" spans="1:94" s="5" customFormat="1" x14ac:dyDescent="0.2"/>
    <row r="45" spans="1:94" s="5" customFormat="1" x14ac:dyDescent="0.2"/>
    <row r="46" spans="1:94" s="5" customFormat="1" x14ac:dyDescent="0.2"/>
    <row r="47" spans="1:94" s="5" customFormat="1" x14ac:dyDescent="0.2"/>
    <row r="48" spans="1:94" s="5" customFormat="1" x14ac:dyDescent="0.2"/>
    <row r="49" s="5" customFormat="1" x14ac:dyDescent="0.2"/>
    <row r="50" s="5" customFormat="1" x14ac:dyDescent="0.2"/>
    <row r="51" s="5" customFormat="1" x14ac:dyDescent="0.2"/>
    <row r="52" s="5" customFormat="1" x14ac:dyDescent="0.2"/>
    <row r="53" s="5" customFormat="1" x14ac:dyDescent="0.2"/>
    <row r="54" s="5" customFormat="1" x14ac:dyDescent="0.2"/>
    <row r="55" s="5" customFormat="1" x14ac:dyDescent="0.2"/>
    <row r="56" s="5" customFormat="1" x14ac:dyDescent="0.2"/>
    <row r="57" s="5" customFormat="1" x14ac:dyDescent="0.2"/>
    <row r="58" s="5" customFormat="1" x14ac:dyDescent="0.2"/>
    <row r="59" s="5" customFormat="1" x14ac:dyDescent="0.2"/>
    <row r="60" s="5" customFormat="1" x14ac:dyDescent="0.2"/>
    <row r="61" s="5" customFormat="1" x14ac:dyDescent="0.2"/>
    <row r="62" s="5" customFormat="1" x14ac:dyDescent="0.2"/>
    <row r="63" s="5" customFormat="1" x14ac:dyDescent="0.2"/>
    <row r="64" s="5" customFormat="1" x14ac:dyDescent="0.2"/>
    <row r="65" s="5" customFormat="1" x14ac:dyDescent="0.2"/>
    <row r="66" s="5" customFormat="1" x14ac:dyDescent="0.2"/>
    <row r="67" s="5" customFormat="1" x14ac:dyDescent="0.2"/>
    <row r="68" s="5" customFormat="1" x14ac:dyDescent="0.2"/>
    <row r="69" s="5" customFormat="1" x14ac:dyDescent="0.2"/>
    <row r="70" s="5" customFormat="1" x14ac:dyDescent="0.2"/>
    <row r="71" s="5" customFormat="1" x14ac:dyDescent="0.2"/>
    <row r="72" s="5" customFormat="1" x14ac:dyDescent="0.2"/>
    <row r="73" s="5" customFormat="1" x14ac:dyDescent="0.2"/>
    <row r="74" s="5" customFormat="1" x14ac:dyDescent="0.2"/>
    <row r="75" s="5" customFormat="1" x14ac:dyDescent="0.2"/>
    <row r="76" s="5" customFormat="1" x14ac:dyDescent="0.2"/>
    <row r="77" s="5" customFormat="1" x14ac:dyDescent="0.2"/>
    <row r="78" s="5" customFormat="1" x14ac:dyDescent="0.2"/>
    <row r="79" s="5" customFormat="1" x14ac:dyDescent="0.2"/>
    <row r="80" s="5" customFormat="1" x14ac:dyDescent="0.2"/>
    <row r="81" s="5" customFormat="1" x14ac:dyDescent="0.2"/>
    <row r="82" s="5" customFormat="1" x14ac:dyDescent="0.2"/>
    <row r="83" s="5" customFormat="1" x14ac:dyDescent="0.2"/>
    <row r="84" s="5" customFormat="1" x14ac:dyDescent="0.2"/>
    <row r="85" s="5" customFormat="1" x14ac:dyDescent="0.2"/>
    <row r="86" s="5" customFormat="1" x14ac:dyDescent="0.2"/>
    <row r="87" s="5" customFormat="1" x14ac:dyDescent="0.2"/>
    <row r="88" s="5" customFormat="1" x14ac:dyDescent="0.2"/>
    <row r="89" s="5" customFormat="1" x14ac:dyDescent="0.2"/>
    <row r="90" s="5" customFormat="1" x14ac:dyDescent="0.2"/>
    <row r="91" s="5" customFormat="1" x14ac:dyDescent="0.2"/>
    <row r="92" s="5" customFormat="1" x14ac:dyDescent="0.2"/>
    <row r="93" s="5" customFormat="1" x14ac:dyDescent="0.2"/>
    <row r="94" s="5" customFormat="1" x14ac:dyDescent="0.2"/>
    <row r="95" s="5" customFormat="1" x14ac:dyDescent="0.2"/>
    <row r="96" s="5" customFormat="1" x14ac:dyDescent="0.2"/>
    <row r="97" s="5" customFormat="1" x14ac:dyDescent="0.2"/>
    <row r="98" s="5" customFormat="1" x14ac:dyDescent="0.2"/>
    <row r="99" s="5" customFormat="1" x14ac:dyDescent="0.2"/>
    <row r="100" s="5" customFormat="1" x14ac:dyDescent="0.2"/>
    <row r="101" s="5" customFormat="1" x14ac:dyDescent="0.2"/>
    <row r="102" s="5" customFormat="1" x14ac:dyDescent="0.2"/>
    <row r="103" s="5" customFormat="1" x14ac:dyDescent="0.2"/>
    <row r="104" s="5" customFormat="1" x14ac:dyDescent="0.2"/>
    <row r="105" s="5" customFormat="1" x14ac:dyDescent="0.2"/>
    <row r="106" s="5" customFormat="1" x14ac:dyDescent="0.2"/>
    <row r="107" s="5" customFormat="1" x14ac:dyDescent="0.2"/>
    <row r="108" s="5" customFormat="1" x14ac:dyDescent="0.2"/>
    <row r="109" s="5" customFormat="1" x14ac:dyDescent="0.2"/>
    <row r="110" s="5" customFormat="1" x14ac:dyDescent="0.2"/>
    <row r="111" s="5" customFormat="1" x14ac:dyDescent="0.2"/>
    <row r="112" s="5" customFormat="1" x14ac:dyDescent="0.2"/>
    <row r="113" s="5" customFormat="1" x14ac:dyDescent="0.2"/>
    <row r="114" s="5" customFormat="1" x14ac:dyDescent="0.2"/>
    <row r="115" s="5" customFormat="1" x14ac:dyDescent="0.2"/>
    <row r="116" s="5" customFormat="1" x14ac:dyDescent="0.2"/>
    <row r="117" s="5" customFormat="1" x14ac:dyDescent="0.2"/>
    <row r="118" s="5" customFormat="1" x14ac:dyDescent="0.2"/>
    <row r="119" s="5" customFormat="1" x14ac:dyDescent="0.2"/>
    <row r="120" s="5" customFormat="1" x14ac:dyDescent="0.2"/>
    <row r="121" s="5" customFormat="1" x14ac:dyDescent="0.2"/>
    <row r="122" s="5" customFormat="1" x14ac:dyDescent="0.2"/>
    <row r="123" s="5" customFormat="1" x14ac:dyDescent="0.2"/>
    <row r="124" s="5" customFormat="1" x14ac:dyDescent="0.2"/>
    <row r="125" s="5" customFormat="1" x14ac:dyDescent="0.2"/>
    <row r="126" s="5" customFormat="1" x14ac:dyDescent="0.2"/>
    <row r="127" s="5" customFormat="1" x14ac:dyDescent="0.2"/>
    <row r="128" s="5" customFormat="1" x14ac:dyDescent="0.2"/>
    <row r="129" spans="15:94" s="5" customFormat="1" x14ac:dyDescent="0.2"/>
    <row r="130" spans="15:94" s="5" customFormat="1" x14ac:dyDescent="0.2"/>
    <row r="131" spans="15:94" s="5" customFormat="1" x14ac:dyDescent="0.2"/>
    <row r="132" spans="15:94" s="5" customFormat="1" x14ac:dyDescent="0.2"/>
    <row r="133" spans="15:94" x14ac:dyDescent="0.2"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  <c r="BR133" s="5"/>
      <c r="BS133" s="5"/>
      <c r="BT133" s="5"/>
      <c r="BU133" s="5"/>
      <c r="BV133" s="5"/>
      <c r="BW133" s="5"/>
      <c r="BX133" s="5"/>
      <c r="BY133" s="5"/>
      <c r="BZ133" s="5"/>
      <c r="CA133" s="5"/>
      <c r="CB133" s="5"/>
      <c r="CC133" s="5"/>
      <c r="CD133" s="5"/>
      <c r="CE133" s="5"/>
      <c r="CF133" s="5"/>
      <c r="CG133" s="5"/>
      <c r="CH133" s="5"/>
      <c r="CI133" s="5"/>
      <c r="CJ133" s="5"/>
      <c r="CK133" s="5"/>
      <c r="CL133" s="5"/>
      <c r="CM133" s="5"/>
      <c r="CN133" s="5"/>
      <c r="CO133" s="5"/>
      <c r="CP133" s="5"/>
    </row>
    <row r="134" spans="15:94" x14ac:dyDescent="0.2"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  <c r="BR134" s="5"/>
      <c r="BS134" s="5"/>
      <c r="BT134" s="5"/>
      <c r="BU134" s="5"/>
      <c r="BV134" s="5"/>
      <c r="BW134" s="5"/>
      <c r="BX134" s="5"/>
      <c r="BY134" s="5"/>
      <c r="BZ134" s="5"/>
      <c r="CA134" s="5"/>
      <c r="CB134" s="5"/>
      <c r="CC134" s="5"/>
      <c r="CD134" s="5"/>
      <c r="CE134" s="5"/>
      <c r="CF134" s="5"/>
      <c r="CG134" s="5"/>
      <c r="CH134" s="5"/>
      <c r="CI134" s="5"/>
      <c r="CJ134" s="5"/>
      <c r="CK134" s="5"/>
      <c r="CL134" s="5"/>
      <c r="CM134" s="5"/>
      <c r="CN134" s="5"/>
      <c r="CO134" s="5"/>
      <c r="CP134" s="5"/>
    </row>
    <row r="135" spans="15:94" x14ac:dyDescent="0.2"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  <c r="BR135" s="5"/>
      <c r="BS135" s="5"/>
      <c r="BT135" s="5"/>
      <c r="BU135" s="5"/>
      <c r="BV135" s="5"/>
      <c r="BW135" s="5"/>
      <c r="BX135" s="5"/>
      <c r="BY135" s="5"/>
      <c r="BZ135" s="5"/>
      <c r="CA135" s="5"/>
      <c r="CB135" s="5"/>
      <c r="CC135" s="5"/>
      <c r="CD135" s="5"/>
      <c r="CE135" s="5"/>
      <c r="CF135" s="5"/>
      <c r="CG135" s="5"/>
      <c r="CH135" s="5"/>
      <c r="CI135" s="5"/>
      <c r="CJ135" s="5"/>
      <c r="CK135" s="5"/>
      <c r="CL135" s="5"/>
      <c r="CM135" s="5"/>
      <c r="CN135" s="5"/>
      <c r="CO135" s="5"/>
      <c r="CP135" s="5"/>
    </row>
    <row r="136" spans="15:94" x14ac:dyDescent="0.2"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  <c r="BR136" s="5"/>
      <c r="BS136" s="5"/>
      <c r="BT136" s="5"/>
      <c r="BU136" s="5"/>
      <c r="BV136" s="5"/>
      <c r="BW136" s="5"/>
      <c r="BX136" s="5"/>
      <c r="BY136" s="5"/>
      <c r="BZ136" s="5"/>
      <c r="CA136" s="5"/>
      <c r="CB136" s="5"/>
      <c r="CC136" s="5"/>
      <c r="CD136" s="5"/>
      <c r="CE136" s="5"/>
      <c r="CF136" s="5"/>
      <c r="CG136" s="5"/>
      <c r="CH136" s="5"/>
      <c r="CI136" s="5"/>
      <c r="CJ136" s="5"/>
      <c r="CK136" s="5"/>
      <c r="CL136" s="5"/>
      <c r="CM136" s="5"/>
      <c r="CN136" s="5"/>
      <c r="CO136" s="5"/>
      <c r="CP136" s="5"/>
    </row>
    <row r="137" spans="15:94" x14ac:dyDescent="0.2"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  <c r="BR137" s="5"/>
      <c r="BS137" s="5"/>
      <c r="BT137" s="5"/>
      <c r="BU137" s="5"/>
      <c r="BV137" s="5"/>
      <c r="BW137" s="5"/>
      <c r="BX137" s="5"/>
      <c r="BY137" s="5"/>
      <c r="BZ137" s="5"/>
      <c r="CA137" s="5"/>
      <c r="CB137" s="5"/>
      <c r="CC137" s="5"/>
      <c r="CD137" s="5"/>
      <c r="CE137" s="5"/>
      <c r="CF137" s="5"/>
      <c r="CG137" s="5"/>
      <c r="CH137" s="5"/>
      <c r="CI137" s="5"/>
      <c r="CJ137" s="5"/>
      <c r="CK137" s="5"/>
      <c r="CL137" s="5"/>
      <c r="CM137" s="5"/>
      <c r="CN137" s="5"/>
      <c r="CO137" s="5"/>
      <c r="CP137" s="5"/>
    </row>
    <row r="138" spans="15:94" x14ac:dyDescent="0.2"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  <c r="BR138" s="5"/>
      <c r="BS138" s="5"/>
      <c r="BT138" s="5"/>
      <c r="BU138" s="5"/>
      <c r="BV138" s="5"/>
      <c r="BW138" s="5"/>
      <c r="BX138" s="5"/>
      <c r="BY138" s="5"/>
      <c r="BZ138" s="5"/>
      <c r="CA138" s="5"/>
      <c r="CB138" s="5"/>
      <c r="CC138" s="5"/>
      <c r="CD138" s="5"/>
      <c r="CE138" s="5"/>
      <c r="CF138" s="5"/>
      <c r="CG138" s="5"/>
      <c r="CH138" s="5"/>
      <c r="CI138" s="5"/>
      <c r="CJ138" s="5"/>
      <c r="CK138" s="5"/>
      <c r="CL138" s="5"/>
      <c r="CM138" s="5"/>
      <c r="CN138" s="5"/>
      <c r="CO138" s="5"/>
      <c r="CP138" s="5"/>
    </row>
    <row r="139" spans="15:94" x14ac:dyDescent="0.2"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  <c r="BR139" s="5"/>
      <c r="BS139" s="5"/>
      <c r="BT139" s="5"/>
      <c r="BU139" s="5"/>
      <c r="BV139" s="5"/>
      <c r="BW139" s="5"/>
      <c r="BX139" s="5"/>
      <c r="BY139" s="5"/>
      <c r="BZ139" s="5"/>
      <c r="CA139" s="5"/>
      <c r="CB139" s="5"/>
      <c r="CC139" s="5"/>
      <c r="CD139" s="5"/>
      <c r="CE139" s="5"/>
      <c r="CF139" s="5"/>
      <c r="CG139" s="5"/>
      <c r="CH139" s="5"/>
      <c r="CI139" s="5"/>
      <c r="CJ139" s="5"/>
      <c r="CK139" s="5"/>
      <c r="CL139" s="5"/>
      <c r="CM139" s="5"/>
      <c r="CN139" s="5"/>
      <c r="CO139" s="5"/>
      <c r="CP139" s="5"/>
    </row>
    <row r="140" spans="15:94" x14ac:dyDescent="0.2"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  <c r="BR140" s="5"/>
      <c r="BS140" s="5"/>
      <c r="BT140" s="5"/>
      <c r="BU140" s="5"/>
      <c r="BV140" s="5"/>
      <c r="BW140" s="5"/>
      <c r="BX140" s="5"/>
      <c r="BY140" s="5"/>
      <c r="BZ140" s="5"/>
      <c r="CA140" s="5"/>
      <c r="CB140" s="5"/>
      <c r="CC140" s="5"/>
      <c r="CD140" s="5"/>
      <c r="CE140" s="5"/>
      <c r="CF140" s="5"/>
      <c r="CG140" s="5"/>
      <c r="CH140" s="5"/>
      <c r="CI140" s="5"/>
      <c r="CJ140" s="5"/>
      <c r="CK140" s="5"/>
      <c r="CL140" s="5"/>
      <c r="CM140" s="5"/>
      <c r="CN140" s="5"/>
      <c r="CO140" s="5"/>
      <c r="CP140" s="5"/>
    </row>
    <row r="141" spans="15:94" x14ac:dyDescent="0.2"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  <c r="BR141" s="5"/>
      <c r="BS141" s="5"/>
      <c r="BT141" s="5"/>
      <c r="BU141" s="5"/>
      <c r="BV141" s="5"/>
      <c r="BW141" s="5"/>
      <c r="BX141" s="5"/>
      <c r="BY141" s="5"/>
      <c r="BZ141" s="5"/>
      <c r="CA141" s="5"/>
      <c r="CB141" s="5"/>
      <c r="CC141" s="5"/>
      <c r="CD141" s="5"/>
      <c r="CE141" s="5"/>
      <c r="CF141" s="5"/>
      <c r="CG141" s="5"/>
      <c r="CH141" s="5"/>
      <c r="CI141" s="5"/>
      <c r="CJ141" s="5"/>
      <c r="CK141" s="5"/>
      <c r="CL141" s="5"/>
      <c r="CM141" s="5"/>
      <c r="CN141" s="5"/>
      <c r="CO141" s="5"/>
      <c r="CP141" s="5"/>
    </row>
    <row r="142" spans="15:94" x14ac:dyDescent="0.2"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  <c r="BR142" s="5"/>
      <c r="BS142" s="5"/>
      <c r="BT142" s="5"/>
      <c r="BU142" s="5"/>
      <c r="BV142" s="5"/>
      <c r="BW142" s="5"/>
      <c r="BX142" s="5"/>
      <c r="BY142" s="5"/>
      <c r="BZ142" s="5"/>
      <c r="CA142" s="5"/>
      <c r="CB142" s="5"/>
      <c r="CC142" s="5"/>
      <c r="CD142" s="5"/>
      <c r="CE142" s="5"/>
      <c r="CF142" s="5"/>
      <c r="CG142" s="5"/>
      <c r="CH142" s="5"/>
      <c r="CI142" s="5"/>
      <c r="CJ142" s="5"/>
      <c r="CK142" s="5"/>
      <c r="CL142" s="5"/>
      <c r="CM142" s="5"/>
      <c r="CN142" s="5"/>
      <c r="CO142" s="5"/>
      <c r="CP142" s="5"/>
    </row>
    <row r="143" spans="15:94" x14ac:dyDescent="0.2"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  <c r="BR143" s="5"/>
      <c r="BS143" s="5"/>
      <c r="BT143" s="5"/>
      <c r="BU143" s="5"/>
      <c r="BV143" s="5"/>
      <c r="BW143" s="5"/>
      <c r="BX143" s="5"/>
      <c r="BY143" s="5"/>
      <c r="BZ143" s="5"/>
      <c r="CA143" s="5"/>
      <c r="CB143" s="5"/>
      <c r="CC143" s="5"/>
      <c r="CD143" s="5"/>
      <c r="CE143" s="5"/>
      <c r="CF143" s="5"/>
      <c r="CG143" s="5"/>
      <c r="CH143" s="5"/>
      <c r="CI143" s="5"/>
      <c r="CJ143" s="5"/>
      <c r="CK143" s="5"/>
      <c r="CL143" s="5"/>
      <c r="CM143" s="5"/>
      <c r="CN143" s="5"/>
      <c r="CO143" s="5"/>
      <c r="CP143" s="5"/>
    </row>
    <row r="144" spans="15:94" x14ac:dyDescent="0.2"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  <c r="BR144" s="5"/>
      <c r="BS144" s="5"/>
      <c r="BT144" s="5"/>
      <c r="BU144" s="5"/>
      <c r="BV144" s="5"/>
      <c r="BW144" s="5"/>
      <c r="BX144" s="5"/>
      <c r="BY144" s="5"/>
      <c r="BZ144" s="5"/>
      <c r="CA144" s="5"/>
      <c r="CB144" s="5"/>
      <c r="CC144" s="5"/>
      <c r="CD144" s="5"/>
      <c r="CE144" s="5"/>
      <c r="CF144" s="5"/>
      <c r="CG144" s="5"/>
      <c r="CH144" s="5"/>
      <c r="CI144" s="5"/>
      <c r="CJ144" s="5"/>
      <c r="CK144" s="5"/>
      <c r="CL144" s="5"/>
      <c r="CM144" s="5"/>
      <c r="CN144" s="5"/>
      <c r="CO144" s="5"/>
      <c r="CP144" s="5"/>
    </row>
    <row r="145" spans="15:94" x14ac:dyDescent="0.2"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  <c r="BR145" s="5"/>
      <c r="BS145" s="5"/>
      <c r="BT145" s="5"/>
      <c r="BU145" s="5"/>
      <c r="BV145" s="5"/>
      <c r="BW145" s="5"/>
      <c r="BX145" s="5"/>
      <c r="BY145" s="5"/>
      <c r="BZ145" s="5"/>
      <c r="CA145" s="5"/>
      <c r="CB145" s="5"/>
      <c r="CC145" s="5"/>
      <c r="CD145" s="5"/>
      <c r="CE145" s="5"/>
      <c r="CF145" s="5"/>
      <c r="CG145" s="5"/>
      <c r="CH145" s="5"/>
      <c r="CI145" s="5"/>
      <c r="CJ145" s="5"/>
      <c r="CK145" s="5"/>
      <c r="CL145" s="5"/>
      <c r="CM145" s="5"/>
      <c r="CN145" s="5"/>
      <c r="CO145" s="5"/>
      <c r="CP145" s="5"/>
    </row>
    <row r="146" spans="15:94" x14ac:dyDescent="0.2"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  <c r="BR146" s="5"/>
      <c r="BS146" s="5"/>
      <c r="BT146" s="5"/>
      <c r="BU146" s="5"/>
      <c r="BV146" s="5"/>
      <c r="BW146" s="5"/>
      <c r="BX146" s="5"/>
      <c r="BY146" s="5"/>
      <c r="BZ146" s="5"/>
      <c r="CA146" s="5"/>
      <c r="CB146" s="5"/>
      <c r="CC146" s="5"/>
      <c r="CD146" s="5"/>
      <c r="CE146" s="5"/>
      <c r="CF146" s="5"/>
      <c r="CG146" s="5"/>
      <c r="CH146" s="5"/>
      <c r="CI146" s="5"/>
      <c r="CJ146" s="5"/>
      <c r="CK146" s="5"/>
      <c r="CL146" s="5"/>
      <c r="CM146" s="5"/>
      <c r="CN146" s="5"/>
      <c r="CO146" s="5"/>
      <c r="CP146" s="5"/>
    </row>
    <row r="147" spans="15:94" x14ac:dyDescent="0.2"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  <c r="BR147" s="5"/>
      <c r="BS147" s="5"/>
      <c r="BT147" s="5"/>
      <c r="BU147" s="5"/>
      <c r="BV147" s="5"/>
      <c r="BW147" s="5"/>
      <c r="BX147" s="5"/>
      <c r="BY147" s="5"/>
      <c r="BZ147" s="5"/>
      <c r="CA147" s="5"/>
      <c r="CB147" s="5"/>
      <c r="CC147" s="5"/>
      <c r="CD147" s="5"/>
      <c r="CE147" s="5"/>
      <c r="CF147" s="5"/>
      <c r="CG147" s="5"/>
      <c r="CH147" s="5"/>
      <c r="CI147" s="5"/>
      <c r="CJ147" s="5"/>
      <c r="CK147" s="5"/>
      <c r="CL147" s="5"/>
      <c r="CM147" s="5"/>
      <c r="CN147" s="5"/>
      <c r="CO147" s="5"/>
      <c r="CP147" s="5"/>
    </row>
    <row r="148" spans="15:94" x14ac:dyDescent="0.2"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  <c r="BR148" s="5"/>
      <c r="BS148" s="5"/>
      <c r="BT148" s="5"/>
      <c r="BU148" s="5"/>
      <c r="BV148" s="5"/>
      <c r="BW148" s="5"/>
      <c r="BX148" s="5"/>
      <c r="BY148" s="5"/>
      <c r="BZ148" s="5"/>
      <c r="CA148" s="5"/>
      <c r="CB148" s="5"/>
      <c r="CC148" s="5"/>
      <c r="CD148" s="5"/>
      <c r="CE148" s="5"/>
      <c r="CF148" s="5"/>
      <c r="CG148" s="5"/>
      <c r="CH148" s="5"/>
      <c r="CI148" s="5"/>
      <c r="CJ148" s="5"/>
      <c r="CK148" s="5"/>
      <c r="CL148" s="5"/>
      <c r="CM148" s="5"/>
      <c r="CN148" s="5"/>
      <c r="CO148" s="5"/>
      <c r="CP148" s="5"/>
    </row>
    <row r="149" spans="15:94" x14ac:dyDescent="0.2"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  <c r="BR149" s="5"/>
      <c r="BS149" s="5"/>
      <c r="BT149" s="5"/>
      <c r="BU149" s="5"/>
      <c r="BV149" s="5"/>
      <c r="BW149" s="5"/>
      <c r="BX149" s="5"/>
      <c r="BY149" s="5"/>
      <c r="BZ149" s="5"/>
      <c r="CA149" s="5"/>
      <c r="CB149" s="5"/>
      <c r="CC149" s="5"/>
      <c r="CD149" s="5"/>
      <c r="CE149" s="5"/>
      <c r="CF149" s="5"/>
      <c r="CG149" s="5"/>
      <c r="CH149" s="5"/>
      <c r="CI149" s="5"/>
      <c r="CJ149" s="5"/>
      <c r="CK149" s="5"/>
      <c r="CL149" s="5"/>
      <c r="CM149" s="5"/>
      <c r="CN149" s="5"/>
      <c r="CO149" s="5"/>
      <c r="CP149" s="5"/>
    </row>
    <row r="150" spans="15:94" x14ac:dyDescent="0.2"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  <c r="BR150" s="5"/>
      <c r="BS150" s="5"/>
      <c r="BT150" s="5"/>
      <c r="BU150" s="5"/>
      <c r="BV150" s="5"/>
      <c r="BW150" s="5"/>
      <c r="BX150" s="5"/>
      <c r="BY150" s="5"/>
      <c r="BZ150" s="5"/>
      <c r="CA150" s="5"/>
      <c r="CB150" s="5"/>
      <c r="CC150" s="5"/>
      <c r="CD150" s="5"/>
      <c r="CE150" s="5"/>
      <c r="CF150" s="5"/>
      <c r="CG150" s="5"/>
      <c r="CH150" s="5"/>
      <c r="CI150" s="5"/>
      <c r="CJ150" s="5"/>
      <c r="CK150" s="5"/>
      <c r="CL150" s="5"/>
      <c r="CM150" s="5"/>
      <c r="CN150" s="5"/>
      <c r="CO150" s="5"/>
      <c r="CP150" s="5"/>
    </row>
    <row r="151" spans="15:94" x14ac:dyDescent="0.2"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  <c r="BR151" s="5"/>
      <c r="BS151" s="5"/>
      <c r="BT151" s="5"/>
      <c r="BU151" s="5"/>
      <c r="BV151" s="5"/>
      <c r="BW151" s="5"/>
      <c r="BX151" s="5"/>
      <c r="BY151" s="5"/>
      <c r="BZ151" s="5"/>
      <c r="CA151" s="5"/>
      <c r="CB151" s="5"/>
      <c r="CC151" s="5"/>
      <c r="CD151" s="5"/>
      <c r="CE151" s="5"/>
      <c r="CF151" s="5"/>
      <c r="CG151" s="5"/>
      <c r="CH151" s="5"/>
      <c r="CI151" s="5"/>
      <c r="CJ151" s="5"/>
      <c r="CK151" s="5"/>
      <c r="CL151" s="5"/>
      <c r="CM151" s="5"/>
      <c r="CN151" s="5"/>
      <c r="CO151" s="5"/>
      <c r="CP151" s="5"/>
    </row>
    <row r="152" spans="15:94" x14ac:dyDescent="0.2"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  <c r="BR152" s="5"/>
      <c r="BS152" s="5"/>
      <c r="BT152" s="5"/>
      <c r="BU152" s="5"/>
      <c r="BV152" s="5"/>
      <c r="BW152" s="5"/>
      <c r="BX152" s="5"/>
      <c r="BY152" s="5"/>
      <c r="BZ152" s="5"/>
      <c r="CA152" s="5"/>
      <c r="CB152" s="5"/>
      <c r="CC152" s="5"/>
      <c r="CD152" s="5"/>
      <c r="CE152" s="5"/>
      <c r="CF152" s="5"/>
      <c r="CG152" s="5"/>
      <c r="CH152" s="5"/>
      <c r="CI152" s="5"/>
      <c r="CJ152" s="5"/>
      <c r="CK152" s="5"/>
      <c r="CL152" s="5"/>
      <c r="CM152" s="5"/>
      <c r="CN152" s="5"/>
      <c r="CO152" s="5"/>
      <c r="CP152" s="5"/>
    </row>
    <row r="153" spans="15:94" x14ac:dyDescent="0.2"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  <c r="BR153" s="5"/>
      <c r="BS153" s="5"/>
      <c r="BT153" s="5"/>
      <c r="BU153" s="5"/>
      <c r="BV153" s="5"/>
      <c r="BW153" s="5"/>
      <c r="BX153" s="5"/>
      <c r="BY153" s="5"/>
      <c r="BZ153" s="5"/>
      <c r="CA153" s="5"/>
      <c r="CB153" s="5"/>
      <c r="CC153" s="5"/>
      <c r="CD153" s="5"/>
      <c r="CE153" s="5"/>
      <c r="CF153" s="5"/>
      <c r="CG153" s="5"/>
      <c r="CH153" s="5"/>
      <c r="CI153" s="5"/>
      <c r="CJ153" s="5"/>
      <c r="CK153" s="5"/>
      <c r="CL153" s="5"/>
      <c r="CM153" s="5"/>
      <c r="CN153" s="5"/>
      <c r="CO153" s="5"/>
      <c r="CP153" s="5"/>
    </row>
    <row r="154" spans="15:94" x14ac:dyDescent="0.2"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  <c r="BR154" s="5"/>
      <c r="BS154" s="5"/>
      <c r="BT154" s="5"/>
      <c r="BU154" s="5"/>
      <c r="BV154" s="5"/>
      <c r="BW154" s="5"/>
      <c r="BX154" s="5"/>
      <c r="BY154" s="5"/>
      <c r="BZ154" s="5"/>
      <c r="CA154" s="5"/>
      <c r="CB154" s="5"/>
      <c r="CC154" s="5"/>
      <c r="CD154" s="5"/>
      <c r="CE154" s="5"/>
      <c r="CF154" s="5"/>
      <c r="CG154" s="5"/>
      <c r="CH154" s="5"/>
      <c r="CI154" s="5"/>
      <c r="CJ154" s="5"/>
      <c r="CK154" s="5"/>
      <c r="CL154" s="5"/>
      <c r="CM154" s="5"/>
      <c r="CN154" s="5"/>
      <c r="CO154" s="5"/>
      <c r="CP154" s="5"/>
    </row>
    <row r="155" spans="15:94" x14ac:dyDescent="0.2"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  <c r="BR155" s="5"/>
      <c r="BS155" s="5"/>
      <c r="BT155" s="5"/>
      <c r="BU155" s="5"/>
      <c r="BV155" s="5"/>
      <c r="BW155" s="5"/>
      <c r="BX155" s="5"/>
      <c r="BY155" s="5"/>
      <c r="BZ155" s="5"/>
      <c r="CA155" s="5"/>
      <c r="CB155" s="5"/>
      <c r="CC155" s="5"/>
      <c r="CD155" s="5"/>
      <c r="CE155" s="5"/>
      <c r="CF155" s="5"/>
      <c r="CG155" s="5"/>
      <c r="CH155" s="5"/>
      <c r="CI155" s="5"/>
      <c r="CJ155" s="5"/>
      <c r="CK155" s="5"/>
      <c r="CL155" s="5"/>
      <c r="CM155" s="5"/>
      <c r="CN155" s="5"/>
      <c r="CO155" s="5"/>
      <c r="CP155" s="5"/>
    </row>
    <row r="156" spans="15:94" x14ac:dyDescent="0.2"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  <c r="BR156" s="5"/>
      <c r="BS156" s="5"/>
      <c r="BT156" s="5"/>
      <c r="BU156" s="5"/>
      <c r="BV156" s="5"/>
      <c r="BW156" s="5"/>
      <c r="BX156" s="5"/>
      <c r="BY156" s="5"/>
      <c r="BZ156" s="5"/>
      <c r="CA156" s="5"/>
      <c r="CB156" s="5"/>
      <c r="CC156" s="5"/>
      <c r="CD156" s="5"/>
      <c r="CE156" s="5"/>
      <c r="CF156" s="5"/>
      <c r="CG156" s="5"/>
      <c r="CH156" s="5"/>
      <c r="CI156" s="5"/>
      <c r="CJ156" s="5"/>
      <c r="CK156" s="5"/>
      <c r="CL156" s="5"/>
      <c r="CM156" s="5"/>
      <c r="CN156" s="5"/>
      <c r="CO156" s="5"/>
      <c r="CP156" s="5"/>
    </row>
    <row r="157" spans="15:94" x14ac:dyDescent="0.2"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  <c r="BR157" s="5"/>
      <c r="BS157" s="5"/>
      <c r="BT157" s="5"/>
      <c r="BU157" s="5"/>
      <c r="BV157" s="5"/>
      <c r="BW157" s="5"/>
      <c r="BX157" s="5"/>
      <c r="BY157" s="5"/>
      <c r="BZ157" s="5"/>
      <c r="CA157" s="5"/>
      <c r="CB157" s="5"/>
      <c r="CC157" s="5"/>
      <c r="CD157" s="5"/>
      <c r="CE157" s="5"/>
      <c r="CF157" s="5"/>
      <c r="CG157" s="5"/>
      <c r="CH157" s="5"/>
      <c r="CI157" s="5"/>
      <c r="CJ157" s="5"/>
      <c r="CK157" s="5"/>
      <c r="CL157" s="5"/>
      <c r="CM157" s="5"/>
      <c r="CN157" s="5"/>
      <c r="CO157" s="5"/>
      <c r="CP157" s="5"/>
    </row>
    <row r="158" spans="15:94" x14ac:dyDescent="0.2"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  <c r="BR158" s="5"/>
      <c r="BS158" s="5"/>
      <c r="BT158" s="5"/>
      <c r="BU158" s="5"/>
      <c r="BV158" s="5"/>
      <c r="BW158" s="5"/>
      <c r="BX158" s="5"/>
      <c r="BY158" s="5"/>
      <c r="BZ158" s="5"/>
      <c r="CA158" s="5"/>
      <c r="CB158" s="5"/>
      <c r="CC158" s="5"/>
      <c r="CD158" s="5"/>
      <c r="CE158" s="5"/>
      <c r="CF158" s="5"/>
      <c r="CG158" s="5"/>
      <c r="CH158" s="5"/>
      <c r="CI158" s="5"/>
      <c r="CJ158" s="5"/>
      <c r="CK158" s="5"/>
      <c r="CL158" s="5"/>
      <c r="CM158" s="5"/>
      <c r="CN158" s="5"/>
      <c r="CO158" s="5"/>
      <c r="CP158" s="5"/>
    </row>
    <row r="159" spans="15:94" x14ac:dyDescent="0.2"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  <c r="BR159" s="5"/>
      <c r="BS159" s="5"/>
      <c r="BT159" s="5"/>
      <c r="BU159" s="5"/>
      <c r="BV159" s="5"/>
      <c r="BW159" s="5"/>
      <c r="BX159" s="5"/>
      <c r="BY159" s="5"/>
      <c r="BZ159" s="5"/>
      <c r="CA159" s="5"/>
      <c r="CB159" s="5"/>
      <c r="CC159" s="5"/>
      <c r="CD159" s="5"/>
      <c r="CE159" s="5"/>
      <c r="CF159" s="5"/>
      <c r="CG159" s="5"/>
      <c r="CH159" s="5"/>
      <c r="CI159" s="5"/>
      <c r="CJ159" s="5"/>
      <c r="CK159" s="5"/>
      <c r="CL159" s="5"/>
      <c r="CM159" s="5"/>
      <c r="CN159" s="5"/>
      <c r="CO159" s="5"/>
      <c r="CP159" s="5"/>
    </row>
    <row r="160" spans="15:94" x14ac:dyDescent="0.2"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  <c r="BR160" s="5"/>
      <c r="BS160" s="5"/>
      <c r="BT160" s="5"/>
      <c r="BU160" s="5"/>
      <c r="BV160" s="5"/>
      <c r="BW160" s="5"/>
      <c r="BX160" s="5"/>
      <c r="BY160" s="5"/>
      <c r="BZ160" s="5"/>
      <c r="CA160" s="5"/>
      <c r="CB160" s="5"/>
      <c r="CC160" s="5"/>
      <c r="CD160" s="5"/>
      <c r="CE160" s="5"/>
      <c r="CF160" s="5"/>
      <c r="CG160" s="5"/>
      <c r="CH160" s="5"/>
      <c r="CI160" s="5"/>
      <c r="CJ160" s="5"/>
      <c r="CK160" s="5"/>
      <c r="CL160" s="5"/>
      <c r="CM160" s="5"/>
      <c r="CN160" s="5"/>
      <c r="CO160" s="5"/>
      <c r="CP160" s="5"/>
    </row>
    <row r="161" spans="15:94" x14ac:dyDescent="0.2"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  <c r="BR161" s="5"/>
      <c r="BS161" s="5"/>
      <c r="BT161" s="5"/>
      <c r="BU161" s="5"/>
      <c r="BV161" s="5"/>
      <c r="BW161" s="5"/>
      <c r="BX161" s="5"/>
      <c r="BY161" s="5"/>
      <c r="BZ161" s="5"/>
      <c r="CA161" s="5"/>
      <c r="CB161" s="5"/>
      <c r="CC161" s="5"/>
      <c r="CD161" s="5"/>
      <c r="CE161" s="5"/>
      <c r="CF161" s="5"/>
      <c r="CG161" s="5"/>
      <c r="CH161" s="5"/>
      <c r="CI161" s="5"/>
      <c r="CJ161" s="5"/>
      <c r="CK161" s="5"/>
      <c r="CL161" s="5"/>
      <c r="CM161" s="5"/>
      <c r="CN161" s="5"/>
      <c r="CO161" s="5"/>
      <c r="CP161" s="5"/>
    </row>
    <row r="162" spans="15:94" x14ac:dyDescent="0.2"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  <c r="BR162" s="5"/>
      <c r="BS162" s="5"/>
      <c r="BT162" s="5"/>
      <c r="BU162" s="5"/>
      <c r="BV162" s="5"/>
      <c r="BW162" s="5"/>
      <c r="BX162" s="5"/>
      <c r="BY162" s="5"/>
      <c r="BZ162" s="5"/>
      <c r="CA162" s="5"/>
      <c r="CB162" s="5"/>
      <c r="CC162" s="5"/>
      <c r="CD162" s="5"/>
      <c r="CE162" s="5"/>
      <c r="CF162" s="5"/>
      <c r="CG162" s="5"/>
      <c r="CH162" s="5"/>
      <c r="CI162" s="5"/>
      <c r="CJ162" s="5"/>
      <c r="CK162" s="5"/>
      <c r="CL162" s="5"/>
      <c r="CM162" s="5"/>
      <c r="CN162" s="5"/>
      <c r="CO162" s="5"/>
      <c r="CP162" s="5"/>
    </row>
    <row r="163" spans="15:94" x14ac:dyDescent="0.2"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  <c r="BR163" s="5"/>
      <c r="BS163" s="5"/>
      <c r="BT163" s="5"/>
      <c r="BU163" s="5"/>
      <c r="BV163" s="5"/>
      <c r="BW163" s="5"/>
      <c r="BX163" s="5"/>
      <c r="BY163" s="5"/>
      <c r="BZ163" s="5"/>
      <c r="CA163" s="5"/>
      <c r="CB163" s="5"/>
      <c r="CC163" s="5"/>
      <c r="CD163" s="5"/>
      <c r="CE163" s="5"/>
      <c r="CF163" s="5"/>
      <c r="CG163" s="5"/>
      <c r="CH163" s="5"/>
      <c r="CI163" s="5"/>
      <c r="CJ163" s="5"/>
      <c r="CK163" s="5"/>
      <c r="CL163" s="5"/>
      <c r="CM163" s="5"/>
      <c r="CN163" s="5"/>
      <c r="CO163" s="5"/>
      <c r="CP163" s="5"/>
    </row>
    <row r="164" spans="15:94" x14ac:dyDescent="0.2"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  <c r="BR164" s="5"/>
      <c r="BS164" s="5"/>
      <c r="BT164" s="5"/>
      <c r="BU164" s="5"/>
      <c r="BV164" s="5"/>
      <c r="BW164" s="5"/>
      <c r="BX164" s="5"/>
      <c r="BY164" s="5"/>
      <c r="BZ164" s="5"/>
      <c r="CA164" s="5"/>
      <c r="CB164" s="5"/>
      <c r="CC164" s="5"/>
      <c r="CD164" s="5"/>
      <c r="CE164" s="5"/>
      <c r="CF164" s="5"/>
      <c r="CG164" s="5"/>
      <c r="CH164" s="5"/>
      <c r="CI164" s="5"/>
      <c r="CJ164" s="5"/>
      <c r="CK164" s="5"/>
      <c r="CL164" s="5"/>
      <c r="CM164" s="5"/>
      <c r="CN164" s="5"/>
      <c r="CO164" s="5"/>
      <c r="CP164" s="5"/>
    </row>
    <row r="165" spans="15:94" x14ac:dyDescent="0.2"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  <c r="BR165" s="5"/>
      <c r="BS165" s="5"/>
      <c r="BT165" s="5"/>
      <c r="BU165" s="5"/>
      <c r="BV165" s="5"/>
      <c r="BW165" s="5"/>
      <c r="BX165" s="5"/>
      <c r="BY165" s="5"/>
      <c r="BZ165" s="5"/>
      <c r="CA165" s="5"/>
      <c r="CB165" s="5"/>
      <c r="CC165" s="5"/>
      <c r="CD165" s="5"/>
      <c r="CE165" s="5"/>
      <c r="CF165" s="5"/>
      <c r="CG165" s="5"/>
      <c r="CH165" s="5"/>
      <c r="CI165" s="5"/>
      <c r="CJ165" s="5"/>
      <c r="CK165" s="5"/>
      <c r="CL165" s="5"/>
      <c r="CM165" s="5"/>
      <c r="CN165" s="5"/>
      <c r="CO165" s="5"/>
      <c r="CP165" s="5"/>
    </row>
    <row r="166" spans="15:94" x14ac:dyDescent="0.2"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  <c r="BR166" s="5"/>
      <c r="BS166" s="5"/>
      <c r="BT166" s="5"/>
      <c r="BU166" s="5"/>
      <c r="BV166" s="5"/>
      <c r="BW166" s="5"/>
      <c r="BX166" s="5"/>
      <c r="BY166" s="5"/>
      <c r="BZ166" s="5"/>
      <c r="CA166" s="5"/>
      <c r="CB166" s="5"/>
      <c r="CC166" s="5"/>
      <c r="CD166" s="5"/>
      <c r="CE166" s="5"/>
      <c r="CF166" s="5"/>
      <c r="CG166" s="5"/>
      <c r="CH166" s="5"/>
      <c r="CI166" s="5"/>
      <c r="CJ166" s="5"/>
      <c r="CK166" s="5"/>
      <c r="CL166" s="5"/>
      <c r="CM166" s="5"/>
      <c r="CN166" s="5"/>
      <c r="CO166" s="5"/>
      <c r="CP166" s="5"/>
    </row>
    <row r="167" spans="15:94" x14ac:dyDescent="0.2"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  <c r="BR167" s="5"/>
      <c r="BS167" s="5"/>
      <c r="BT167" s="5"/>
      <c r="BU167" s="5"/>
      <c r="BV167" s="5"/>
      <c r="BW167" s="5"/>
      <c r="BX167" s="5"/>
      <c r="BY167" s="5"/>
      <c r="BZ167" s="5"/>
      <c r="CA167" s="5"/>
      <c r="CB167" s="5"/>
      <c r="CC167" s="5"/>
      <c r="CD167" s="5"/>
      <c r="CE167" s="5"/>
      <c r="CF167" s="5"/>
      <c r="CG167" s="5"/>
      <c r="CH167" s="5"/>
      <c r="CI167" s="5"/>
      <c r="CJ167" s="5"/>
      <c r="CK167" s="5"/>
      <c r="CL167" s="5"/>
      <c r="CM167" s="5"/>
      <c r="CN167" s="5"/>
      <c r="CO167" s="5"/>
      <c r="CP167" s="5"/>
    </row>
    <row r="168" spans="15:94" x14ac:dyDescent="0.2"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  <c r="BR168" s="5"/>
      <c r="BS168" s="5"/>
      <c r="BT168" s="5"/>
      <c r="BU168" s="5"/>
      <c r="BV168" s="5"/>
      <c r="BW168" s="5"/>
      <c r="BX168" s="5"/>
      <c r="BY168" s="5"/>
      <c r="BZ168" s="5"/>
      <c r="CA168" s="5"/>
      <c r="CB168" s="5"/>
      <c r="CC168" s="5"/>
      <c r="CD168" s="5"/>
      <c r="CE168" s="5"/>
      <c r="CF168" s="5"/>
      <c r="CG168" s="5"/>
      <c r="CH168" s="5"/>
      <c r="CI168" s="5"/>
      <c r="CJ168" s="5"/>
      <c r="CK168" s="5"/>
      <c r="CL168" s="5"/>
      <c r="CM168" s="5"/>
      <c r="CN168" s="5"/>
      <c r="CO168" s="5"/>
      <c r="CP168" s="5"/>
    </row>
    <row r="169" spans="15:94" x14ac:dyDescent="0.2"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  <c r="BR169" s="5"/>
      <c r="BS169" s="5"/>
      <c r="BT169" s="5"/>
      <c r="BU169" s="5"/>
      <c r="BV169" s="5"/>
      <c r="BW169" s="5"/>
      <c r="BX169" s="5"/>
      <c r="BY169" s="5"/>
      <c r="BZ169" s="5"/>
      <c r="CA169" s="5"/>
      <c r="CB169" s="5"/>
      <c r="CC169" s="5"/>
      <c r="CD169" s="5"/>
      <c r="CE169" s="5"/>
      <c r="CF169" s="5"/>
      <c r="CG169" s="5"/>
      <c r="CH169" s="5"/>
      <c r="CI169" s="5"/>
      <c r="CJ169" s="5"/>
      <c r="CK169" s="5"/>
      <c r="CL169" s="5"/>
      <c r="CM169" s="5"/>
      <c r="CN169" s="5"/>
      <c r="CO169" s="5"/>
      <c r="CP169" s="5"/>
    </row>
    <row r="170" spans="15:94" x14ac:dyDescent="0.2"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  <c r="BR170" s="5"/>
      <c r="BS170" s="5"/>
      <c r="BT170" s="5"/>
      <c r="BU170" s="5"/>
      <c r="BV170" s="5"/>
      <c r="BW170" s="5"/>
      <c r="BX170" s="5"/>
      <c r="BY170" s="5"/>
      <c r="BZ170" s="5"/>
      <c r="CA170" s="5"/>
      <c r="CB170" s="5"/>
      <c r="CC170" s="5"/>
      <c r="CD170" s="5"/>
      <c r="CE170" s="5"/>
      <c r="CF170" s="5"/>
      <c r="CG170" s="5"/>
      <c r="CH170" s="5"/>
      <c r="CI170" s="5"/>
      <c r="CJ170" s="5"/>
      <c r="CK170" s="5"/>
      <c r="CL170" s="5"/>
      <c r="CM170" s="5"/>
      <c r="CN170" s="5"/>
      <c r="CO170" s="5"/>
      <c r="CP170" s="5"/>
    </row>
    <row r="171" spans="15:94" x14ac:dyDescent="0.2"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  <c r="BR171" s="5"/>
      <c r="BS171" s="5"/>
      <c r="BT171" s="5"/>
      <c r="BU171" s="5"/>
      <c r="BV171" s="5"/>
      <c r="BW171" s="5"/>
      <c r="BX171" s="5"/>
      <c r="BY171" s="5"/>
      <c r="BZ171" s="5"/>
      <c r="CA171" s="5"/>
      <c r="CB171" s="5"/>
      <c r="CC171" s="5"/>
      <c r="CD171" s="5"/>
      <c r="CE171" s="5"/>
      <c r="CF171" s="5"/>
      <c r="CG171" s="5"/>
      <c r="CH171" s="5"/>
      <c r="CI171" s="5"/>
      <c r="CJ171" s="5"/>
      <c r="CK171" s="5"/>
      <c r="CL171" s="5"/>
      <c r="CM171" s="5"/>
      <c r="CN171" s="5"/>
      <c r="CO171" s="5"/>
      <c r="CP171" s="5"/>
    </row>
    <row r="172" spans="15:94" x14ac:dyDescent="0.2"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  <c r="BR172" s="5"/>
      <c r="BS172" s="5"/>
      <c r="BT172" s="5"/>
      <c r="BU172" s="5"/>
      <c r="BV172" s="5"/>
      <c r="BW172" s="5"/>
      <c r="BX172" s="5"/>
      <c r="BY172" s="5"/>
      <c r="BZ172" s="5"/>
      <c r="CA172" s="5"/>
      <c r="CB172" s="5"/>
      <c r="CC172" s="5"/>
      <c r="CD172" s="5"/>
      <c r="CE172" s="5"/>
      <c r="CF172" s="5"/>
      <c r="CG172" s="5"/>
      <c r="CH172" s="5"/>
      <c r="CI172" s="5"/>
      <c r="CJ172" s="5"/>
      <c r="CK172" s="5"/>
      <c r="CL172" s="5"/>
      <c r="CM172" s="5"/>
      <c r="CN172" s="5"/>
      <c r="CO172" s="5"/>
      <c r="CP172" s="5"/>
    </row>
    <row r="173" spans="15:94" x14ac:dyDescent="0.2"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  <c r="BR173" s="5"/>
      <c r="BS173" s="5"/>
      <c r="BT173" s="5"/>
      <c r="BU173" s="5"/>
      <c r="BV173" s="5"/>
      <c r="BW173" s="5"/>
      <c r="BX173" s="5"/>
      <c r="BY173" s="5"/>
      <c r="BZ173" s="5"/>
      <c r="CA173" s="5"/>
      <c r="CB173" s="5"/>
      <c r="CC173" s="5"/>
      <c r="CD173" s="5"/>
      <c r="CE173" s="5"/>
      <c r="CF173" s="5"/>
      <c r="CG173" s="5"/>
      <c r="CH173" s="5"/>
      <c r="CI173" s="5"/>
      <c r="CJ173" s="5"/>
      <c r="CK173" s="5"/>
      <c r="CL173" s="5"/>
      <c r="CM173" s="5"/>
      <c r="CN173" s="5"/>
      <c r="CO173" s="5"/>
      <c r="CP173" s="5"/>
    </row>
    <row r="174" spans="15:94" x14ac:dyDescent="0.2"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  <c r="BR174" s="5"/>
      <c r="BS174" s="5"/>
      <c r="BT174" s="5"/>
      <c r="BU174" s="5"/>
      <c r="BV174" s="5"/>
      <c r="BW174" s="5"/>
      <c r="BX174" s="5"/>
      <c r="BY174" s="5"/>
      <c r="BZ174" s="5"/>
      <c r="CA174" s="5"/>
      <c r="CB174" s="5"/>
      <c r="CC174" s="5"/>
      <c r="CD174" s="5"/>
      <c r="CE174" s="5"/>
      <c r="CF174" s="5"/>
      <c r="CG174" s="5"/>
      <c r="CH174" s="5"/>
      <c r="CI174" s="5"/>
      <c r="CJ174" s="5"/>
      <c r="CK174" s="5"/>
      <c r="CL174" s="5"/>
      <c r="CM174" s="5"/>
      <c r="CN174" s="5"/>
      <c r="CO174" s="5"/>
      <c r="CP174" s="5"/>
    </row>
    <row r="175" spans="15:94" x14ac:dyDescent="0.2"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  <c r="BR175" s="5"/>
      <c r="BS175" s="5"/>
      <c r="BT175" s="5"/>
      <c r="BU175" s="5"/>
      <c r="BV175" s="5"/>
      <c r="BW175" s="5"/>
      <c r="BX175" s="5"/>
      <c r="BY175" s="5"/>
      <c r="BZ175" s="5"/>
      <c r="CA175" s="5"/>
      <c r="CB175" s="5"/>
      <c r="CC175" s="5"/>
      <c r="CD175" s="5"/>
      <c r="CE175" s="5"/>
      <c r="CF175" s="5"/>
      <c r="CG175" s="5"/>
      <c r="CH175" s="5"/>
      <c r="CI175" s="5"/>
      <c r="CJ175" s="5"/>
      <c r="CK175" s="5"/>
      <c r="CL175" s="5"/>
      <c r="CM175" s="5"/>
      <c r="CN175" s="5"/>
      <c r="CO175" s="5"/>
      <c r="CP175" s="5"/>
    </row>
    <row r="176" spans="15:94" x14ac:dyDescent="0.2"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  <c r="BR176" s="5"/>
      <c r="BS176" s="5"/>
      <c r="BT176" s="5"/>
      <c r="BU176" s="5"/>
      <c r="BV176" s="5"/>
      <c r="BW176" s="5"/>
      <c r="BX176" s="5"/>
      <c r="BY176" s="5"/>
      <c r="BZ176" s="5"/>
      <c r="CA176" s="5"/>
      <c r="CB176" s="5"/>
      <c r="CC176" s="5"/>
      <c r="CD176" s="5"/>
      <c r="CE176" s="5"/>
      <c r="CF176" s="5"/>
      <c r="CG176" s="5"/>
      <c r="CH176" s="5"/>
      <c r="CI176" s="5"/>
      <c r="CJ176" s="5"/>
      <c r="CK176" s="5"/>
      <c r="CL176" s="5"/>
      <c r="CM176" s="5"/>
      <c r="CN176" s="5"/>
      <c r="CO176" s="5"/>
      <c r="CP176" s="5"/>
    </row>
    <row r="177" spans="15:94" x14ac:dyDescent="0.2"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  <c r="BR177" s="5"/>
      <c r="BS177" s="5"/>
      <c r="BT177" s="5"/>
      <c r="BU177" s="5"/>
      <c r="BV177" s="5"/>
      <c r="BW177" s="5"/>
      <c r="BX177" s="5"/>
      <c r="BY177" s="5"/>
      <c r="BZ177" s="5"/>
      <c r="CA177" s="5"/>
      <c r="CB177" s="5"/>
      <c r="CC177" s="5"/>
      <c r="CD177" s="5"/>
      <c r="CE177" s="5"/>
      <c r="CF177" s="5"/>
      <c r="CG177" s="5"/>
      <c r="CH177" s="5"/>
      <c r="CI177" s="5"/>
      <c r="CJ177" s="5"/>
      <c r="CK177" s="5"/>
      <c r="CL177" s="5"/>
      <c r="CM177" s="5"/>
      <c r="CN177" s="5"/>
      <c r="CO177" s="5"/>
      <c r="CP177" s="5"/>
    </row>
    <row r="178" spans="15:94" x14ac:dyDescent="0.2"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  <c r="BR178" s="5"/>
      <c r="BS178" s="5"/>
      <c r="BT178" s="5"/>
      <c r="BU178" s="5"/>
      <c r="BV178" s="5"/>
      <c r="BW178" s="5"/>
      <c r="BX178" s="5"/>
      <c r="BY178" s="5"/>
      <c r="BZ178" s="5"/>
      <c r="CA178" s="5"/>
      <c r="CB178" s="5"/>
      <c r="CC178" s="5"/>
      <c r="CD178" s="5"/>
      <c r="CE178" s="5"/>
      <c r="CF178" s="5"/>
      <c r="CG178" s="5"/>
      <c r="CH178" s="5"/>
      <c r="CI178" s="5"/>
      <c r="CJ178" s="5"/>
      <c r="CK178" s="5"/>
      <c r="CL178" s="5"/>
      <c r="CM178" s="5"/>
      <c r="CN178" s="5"/>
      <c r="CO178" s="5"/>
      <c r="CP178" s="5"/>
    </row>
    <row r="179" spans="15:94" x14ac:dyDescent="0.2"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  <c r="BR179" s="5"/>
      <c r="BS179" s="5"/>
      <c r="BT179" s="5"/>
      <c r="BU179" s="5"/>
      <c r="BV179" s="5"/>
      <c r="BW179" s="5"/>
      <c r="BX179" s="5"/>
      <c r="BY179" s="5"/>
      <c r="BZ179" s="5"/>
      <c r="CA179" s="5"/>
      <c r="CB179" s="5"/>
      <c r="CC179" s="5"/>
      <c r="CD179" s="5"/>
      <c r="CE179" s="5"/>
      <c r="CF179" s="5"/>
      <c r="CG179" s="5"/>
      <c r="CH179" s="5"/>
      <c r="CI179" s="5"/>
      <c r="CJ179" s="5"/>
      <c r="CK179" s="5"/>
      <c r="CL179" s="5"/>
      <c r="CM179" s="5"/>
      <c r="CN179" s="5"/>
      <c r="CO179" s="5"/>
      <c r="CP179" s="5"/>
    </row>
    <row r="180" spans="15:94" x14ac:dyDescent="0.2"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  <c r="BR180" s="5"/>
      <c r="BS180" s="5"/>
      <c r="BT180" s="5"/>
      <c r="BU180" s="5"/>
      <c r="BV180" s="5"/>
      <c r="BW180" s="5"/>
      <c r="BX180" s="5"/>
      <c r="BY180" s="5"/>
      <c r="BZ180" s="5"/>
      <c r="CA180" s="5"/>
      <c r="CB180" s="5"/>
      <c r="CC180" s="5"/>
      <c r="CD180" s="5"/>
      <c r="CE180" s="5"/>
      <c r="CF180" s="5"/>
      <c r="CG180" s="5"/>
      <c r="CH180" s="5"/>
      <c r="CI180" s="5"/>
      <c r="CJ180" s="5"/>
      <c r="CK180" s="5"/>
      <c r="CL180" s="5"/>
      <c r="CM180" s="5"/>
      <c r="CN180" s="5"/>
      <c r="CO180" s="5"/>
      <c r="CP180" s="5"/>
    </row>
    <row r="181" spans="15:94" x14ac:dyDescent="0.2"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  <c r="BR181" s="5"/>
      <c r="BS181" s="5"/>
      <c r="BT181" s="5"/>
      <c r="BU181" s="5"/>
      <c r="BV181" s="5"/>
      <c r="BW181" s="5"/>
      <c r="BX181" s="5"/>
      <c r="BY181" s="5"/>
      <c r="BZ181" s="5"/>
      <c r="CA181" s="5"/>
      <c r="CB181" s="5"/>
      <c r="CC181" s="5"/>
      <c r="CD181" s="5"/>
      <c r="CE181" s="5"/>
      <c r="CF181" s="5"/>
      <c r="CG181" s="5"/>
      <c r="CH181" s="5"/>
      <c r="CI181" s="5"/>
      <c r="CJ181" s="5"/>
      <c r="CK181" s="5"/>
      <c r="CL181" s="5"/>
      <c r="CM181" s="5"/>
      <c r="CN181" s="5"/>
      <c r="CO181" s="5"/>
      <c r="CP181" s="5"/>
    </row>
    <row r="182" spans="15:94" x14ac:dyDescent="0.2"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  <c r="BR182" s="5"/>
      <c r="BS182" s="5"/>
      <c r="BT182" s="5"/>
      <c r="BU182" s="5"/>
      <c r="BV182" s="5"/>
      <c r="BW182" s="5"/>
      <c r="BX182" s="5"/>
      <c r="BY182" s="5"/>
      <c r="BZ182" s="5"/>
      <c r="CA182" s="5"/>
      <c r="CB182" s="5"/>
      <c r="CC182" s="5"/>
      <c r="CD182" s="5"/>
      <c r="CE182" s="5"/>
      <c r="CF182" s="5"/>
      <c r="CG182" s="5"/>
      <c r="CH182" s="5"/>
      <c r="CI182" s="5"/>
      <c r="CJ182" s="5"/>
      <c r="CK182" s="5"/>
      <c r="CL182" s="5"/>
      <c r="CM182" s="5"/>
      <c r="CN182" s="5"/>
      <c r="CO182" s="5"/>
      <c r="CP182" s="5"/>
    </row>
    <row r="183" spans="15:94" x14ac:dyDescent="0.2"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  <c r="BR183" s="5"/>
      <c r="BS183" s="5"/>
      <c r="BT183" s="5"/>
      <c r="BU183" s="5"/>
      <c r="BV183" s="5"/>
      <c r="BW183" s="5"/>
      <c r="BX183" s="5"/>
      <c r="BY183" s="5"/>
      <c r="BZ183" s="5"/>
      <c r="CA183" s="5"/>
      <c r="CB183" s="5"/>
      <c r="CC183" s="5"/>
      <c r="CD183" s="5"/>
      <c r="CE183" s="5"/>
      <c r="CF183" s="5"/>
      <c r="CG183" s="5"/>
      <c r="CH183" s="5"/>
      <c r="CI183" s="5"/>
      <c r="CJ183" s="5"/>
      <c r="CK183" s="5"/>
      <c r="CL183" s="5"/>
      <c r="CM183" s="5"/>
      <c r="CN183" s="5"/>
      <c r="CO183" s="5"/>
      <c r="CP183" s="5"/>
    </row>
    <row r="184" spans="15:94" x14ac:dyDescent="0.2"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  <c r="BR184" s="5"/>
      <c r="BS184" s="5"/>
      <c r="BT184" s="5"/>
      <c r="BU184" s="5"/>
      <c r="BV184" s="5"/>
      <c r="BW184" s="5"/>
      <c r="BX184" s="5"/>
      <c r="BY184" s="5"/>
      <c r="BZ184" s="5"/>
      <c r="CA184" s="5"/>
      <c r="CB184" s="5"/>
      <c r="CC184" s="5"/>
      <c r="CD184" s="5"/>
      <c r="CE184" s="5"/>
      <c r="CF184" s="5"/>
      <c r="CG184" s="5"/>
      <c r="CH184" s="5"/>
      <c r="CI184" s="5"/>
      <c r="CJ184" s="5"/>
      <c r="CK184" s="5"/>
      <c r="CL184" s="5"/>
      <c r="CM184" s="5"/>
      <c r="CN184" s="5"/>
      <c r="CO184" s="5"/>
      <c r="CP184" s="5"/>
    </row>
    <row r="185" spans="15:94" x14ac:dyDescent="0.2"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  <c r="BR185" s="5"/>
      <c r="BS185" s="5"/>
      <c r="BT185" s="5"/>
      <c r="BU185" s="5"/>
      <c r="BV185" s="5"/>
      <c r="BW185" s="5"/>
      <c r="BX185" s="5"/>
      <c r="BY185" s="5"/>
      <c r="BZ185" s="5"/>
      <c r="CA185" s="5"/>
      <c r="CB185" s="5"/>
      <c r="CC185" s="5"/>
      <c r="CD185" s="5"/>
      <c r="CE185" s="5"/>
      <c r="CF185" s="5"/>
      <c r="CG185" s="5"/>
      <c r="CH185" s="5"/>
      <c r="CI185" s="5"/>
      <c r="CJ185" s="5"/>
      <c r="CK185" s="5"/>
      <c r="CL185" s="5"/>
      <c r="CM185" s="5"/>
      <c r="CN185" s="5"/>
      <c r="CO185" s="5"/>
      <c r="CP185" s="5"/>
    </row>
    <row r="186" spans="15:94" x14ac:dyDescent="0.2"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  <c r="BR186" s="5"/>
      <c r="BS186" s="5"/>
      <c r="BT186" s="5"/>
      <c r="BU186" s="5"/>
      <c r="BV186" s="5"/>
      <c r="BW186" s="5"/>
      <c r="BX186" s="5"/>
      <c r="BY186" s="5"/>
      <c r="BZ186" s="5"/>
      <c r="CA186" s="5"/>
      <c r="CB186" s="5"/>
      <c r="CC186" s="5"/>
      <c r="CD186" s="5"/>
      <c r="CE186" s="5"/>
      <c r="CF186" s="5"/>
      <c r="CG186" s="5"/>
      <c r="CH186" s="5"/>
      <c r="CI186" s="5"/>
      <c r="CJ186" s="5"/>
      <c r="CK186" s="5"/>
      <c r="CL186" s="5"/>
      <c r="CM186" s="5"/>
      <c r="CN186" s="5"/>
      <c r="CO186" s="5"/>
      <c r="CP186" s="5"/>
    </row>
    <row r="187" spans="15:94" x14ac:dyDescent="0.2"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  <c r="BR187" s="5"/>
      <c r="BS187" s="5"/>
      <c r="BT187" s="5"/>
      <c r="BU187" s="5"/>
      <c r="BV187" s="5"/>
      <c r="BW187" s="5"/>
      <c r="BX187" s="5"/>
      <c r="BY187" s="5"/>
      <c r="BZ187" s="5"/>
      <c r="CA187" s="5"/>
      <c r="CB187" s="5"/>
      <c r="CC187" s="5"/>
      <c r="CD187" s="5"/>
      <c r="CE187" s="5"/>
      <c r="CF187" s="5"/>
      <c r="CG187" s="5"/>
      <c r="CH187" s="5"/>
      <c r="CI187" s="5"/>
      <c r="CJ187" s="5"/>
      <c r="CK187" s="5"/>
      <c r="CL187" s="5"/>
      <c r="CM187" s="5"/>
      <c r="CN187" s="5"/>
      <c r="CO187" s="5"/>
      <c r="CP187" s="5"/>
    </row>
    <row r="188" spans="15:94" x14ac:dyDescent="0.2"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  <c r="BR188" s="5"/>
      <c r="BS188" s="5"/>
      <c r="BT188" s="5"/>
      <c r="BU188" s="5"/>
      <c r="BV188" s="5"/>
      <c r="BW188" s="5"/>
      <c r="BX188" s="5"/>
      <c r="BY188" s="5"/>
      <c r="BZ188" s="5"/>
      <c r="CA188" s="5"/>
      <c r="CB188" s="5"/>
      <c r="CC188" s="5"/>
      <c r="CD188" s="5"/>
      <c r="CE188" s="5"/>
      <c r="CF188" s="5"/>
      <c r="CG188" s="5"/>
      <c r="CH188" s="5"/>
      <c r="CI188" s="5"/>
      <c r="CJ188" s="5"/>
      <c r="CK188" s="5"/>
      <c r="CL188" s="5"/>
      <c r="CM188" s="5"/>
      <c r="CN188" s="5"/>
      <c r="CO188" s="5"/>
      <c r="CP188" s="5"/>
    </row>
    <row r="189" spans="15:94" x14ac:dyDescent="0.2"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  <c r="BR189" s="5"/>
      <c r="BS189" s="5"/>
      <c r="BT189" s="5"/>
      <c r="BU189" s="5"/>
      <c r="BV189" s="5"/>
      <c r="BW189" s="5"/>
      <c r="BX189" s="5"/>
      <c r="BY189" s="5"/>
      <c r="BZ189" s="5"/>
      <c r="CA189" s="5"/>
      <c r="CB189" s="5"/>
      <c r="CC189" s="5"/>
      <c r="CD189" s="5"/>
      <c r="CE189" s="5"/>
      <c r="CF189" s="5"/>
      <c r="CG189" s="5"/>
      <c r="CH189" s="5"/>
      <c r="CI189" s="5"/>
      <c r="CJ189" s="5"/>
      <c r="CK189" s="5"/>
      <c r="CL189" s="5"/>
      <c r="CM189" s="5"/>
      <c r="CN189" s="5"/>
      <c r="CO189" s="5"/>
      <c r="CP189" s="5"/>
    </row>
    <row r="190" spans="15:94" x14ac:dyDescent="0.2"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  <c r="BR190" s="5"/>
      <c r="BS190" s="5"/>
      <c r="BT190" s="5"/>
      <c r="BU190" s="5"/>
      <c r="BV190" s="5"/>
      <c r="BW190" s="5"/>
      <c r="BX190" s="5"/>
      <c r="BY190" s="5"/>
      <c r="BZ190" s="5"/>
      <c r="CA190" s="5"/>
      <c r="CB190" s="5"/>
      <c r="CC190" s="5"/>
      <c r="CD190" s="5"/>
      <c r="CE190" s="5"/>
      <c r="CF190" s="5"/>
      <c r="CG190" s="5"/>
      <c r="CH190" s="5"/>
      <c r="CI190" s="5"/>
      <c r="CJ190" s="5"/>
      <c r="CK190" s="5"/>
      <c r="CL190" s="5"/>
      <c r="CM190" s="5"/>
      <c r="CN190" s="5"/>
      <c r="CO190" s="5"/>
      <c r="CP190" s="5"/>
    </row>
    <row r="191" spans="15:94" x14ac:dyDescent="0.2"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  <c r="BR191" s="5"/>
      <c r="BS191" s="5"/>
      <c r="BT191" s="5"/>
      <c r="BU191" s="5"/>
      <c r="BV191" s="5"/>
      <c r="BW191" s="5"/>
      <c r="BX191" s="5"/>
      <c r="BY191" s="5"/>
      <c r="BZ191" s="5"/>
      <c r="CA191" s="5"/>
      <c r="CB191" s="5"/>
      <c r="CC191" s="5"/>
      <c r="CD191" s="5"/>
      <c r="CE191" s="5"/>
      <c r="CF191" s="5"/>
      <c r="CG191" s="5"/>
      <c r="CH191" s="5"/>
      <c r="CI191" s="5"/>
      <c r="CJ191" s="5"/>
      <c r="CK191" s="5"/>
      <c r="CL191" s="5"/>
      <c r="CM191" s="5"/>
      <c r="CN191" s="5"/>
      <c r="CO191" s="5"/>
      <c r="CP191" s="5"/>
    </row>
    <row r="192" spans="15:94" x14ac:dyDescent="0.2"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  <c r="BR192" s="5"/>
      <c r="BS192" s="5"/>
      <c r="BT192" s="5"/>
      <c r="BU192" s="5"/>
      <c r="BV192" s="5"/>
      <c r="BW192" s="5"/>
      <c r="BX192" s="5"/>
      <c r="BY192" s="5"/>
      <c r="BZ192" s="5"/>
      <c r="CA192" s="5"/>
      <c r="CB192" s="5"/>
      <c r="CC192" s="5"/>
      <c r="CD192" s="5"/>
      <c r="CE192" s="5"/>
      <c r="CF192" s="5"/>
      <c r="CG192" s="5"/>
      <c r="CH192" s="5"/>
      <c r="CI192" s="5"/>
      <c r="CJ192" s="5"/>
      <c r="CK192" s="5"/>
      <c r="CL192" s="5"/>
      <c r="CM192" s="5"/>
      <c r="CN192" s="5"/>
      <c r="CO192" s="5"/>
      <c r="CP192" s="5"/>
    </row>
    <row r="193" spans="15:94" x14ac:dyDescent="0.2"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  <c r="BR193" s="5"/>
      <c r="BS193" s="5"/>
      <c r="BT193" s="5"/>
      <c r="BU193" s="5"/>
      <c r="BV193" s="5"/>
      <c r="BW193" s="5"/>
      <c r="BX193" s="5"/>
      <c r="BY193" s="5"/>
      <c r="BZ193" s="5"/>
      <c r="CA193" s="5"/>
      <c r="CB193" s="5"/>
      <c r="CC193" s="5"/>
      <c r="CD193" s="5"/>
      <c r="CE193" s="5"/>
      <c r="CF193" s="5"/>
      <c r="CG193" s="5"/>
      <c r="CH193" s="5"/>
      <c r="CI193" s="5"/>
      <c r="CJ193" s="5"/>
      <c r="CK193" s="5"/>
      <c r="CL193" s="5"/>
      <c r="CM193" s="5"/>
      <c r="CN193" s="5"/>
      <c r="CO193" s="5"/>
      <c r="CP193" s="5"/>
    </row>
    <row r="194" spans="15:94" x14ac:dyDescent="0.2"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  <c r="BR194" s="5"/>
      <c r="BS194" s="5"/>
      <c r="BT194" s="5"/>
      <c r="BU194" s="5"/>
      <c r="BV194" s="5"/>
      <c r="BW194" s="5"/>
      <c r="BX194" s="5"/>
      <c r="BY194" s="5"/>
      <c r="BZ194" s="5"/>
      <c r="CA194" s="5"/>
      <c r="CB194" s="5"/>
      <c r="CC194" s="5"/>
      <c r="CD194" s="5"/>
      <c r="CE194" s="5"/>
      <c r="CF194" s="5"/>
      <c r="CG194" s="5"/>
      <c r="CH194" s="5"/>
      <c r="CI194" s="5"/>
      <c r="CJ194" s="5"/>
      <c r="CK194" s="5"/>
      <c r="CL194" s="5"/>
      <c r="CM194" s="5"/>
      <c r="CN194" s="5"/>
      <c r="CO194" s="5"/>
      <c r="CP194" s="5"/>
    </row>
    <row r="195" spans="15:94" x14ac:dyDescent="0.2"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  <c r="BR195" s="5"/>
      <c r="BS195" s="5"/>
      <c r="BT195" s="5"/>
      <c r="BU195" s="5"/>
      <c r="BV195" s="5"/>
      <c r="BW195" s="5"/>
      <c r="BX195" s="5"/>
      <c r="BY195" s="5"/>
      <c r="BZ195" s="5"/>
      <c r="CA195" s="5"/>
      <c r="CB195" s="5"/>
      <c r="CC195" s="5"/>
      <c r="CD195" s="5"/>
      <c r="CE195" s="5"/>
      <c r="CF195" s="5"/>
      <c r="CG195" s="5"/>
      <c r="CH195" s="5"/>
      <c r="CI195" s="5"/>
      <c r="CJ195" s="5"/>
      <c r="CK195" s="5"/>
      <c r="CL195" s="5"/>
      <c r="CM195" s="5"/>
      <c r="CN195" s="5"/>
      <c r="CO195" s="5"/>
      <c r="CP195" s="5"/>
    </row>
    <row r="196" spans="15:94" x14ac:dyDescent="0.2"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  <c r="BR196" s="5"/>
      <c r="BS196" s="5"/>
      <c r="BT196" s="5"/>
      <c r="BU196" s="5"/>
      <c r="BV196" s="5"/>
      <c r="BW196" s="5"/>
      <c r="BX196" s="5"/>
      <c r="BY196" s="5"/>
      <c r="BZ196" s="5"/>
      <c r="CA196" s="5"/>
      <c r="CB196" s="5"/>
      <c r="CC196" s="5"/>
      <c r="CD196" s="5"/>
      <c r="CE196" s="5"/>
      <c r="CF196" s="5"/>
      <c r="CG196" s="5"/>
      <c r="CH196" s="5"/>
      <c r="CI196" s="5"/>
      <c r="CJ196" s="5"/>
      <c r="CK196" s="5"/>
      <c r="CL196" s="5"/>
      <c r="CM196" s="5"/>
      <c r="CN196" s="5"/>
      <c r="CO196" s="5"/>
      <c r="CP196" s="5"/>
    </row>
    <row r="197" spans="15:94" x14ac:dyDescent="0.2"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  <c r="BR197" s="5"/>
      <c r="BS197" s="5"/>
      <c r="BT197" s="5"/>
      <c r="BU197" s="5"/>
      <c r="BV197" s="5"/>
      <c r="BW197" s="5"/>
      <c r="BX197" s="5"/>
      <c r="BY197" s="5"/>
      <c r="BZ197" s="5"/>
      <c r="CA197" s="5"/>
      <c r="CB197" s="5"/>
      <c r="CC197" s="5"/>
      <c r="CD197" s="5"/>
      <c r="CE197" s="5"/>
      <c r="CF197" s="5"/>
      <c r="CG197" s="5"/>
      <c r="CH197" s="5"/>
      <c r="CI197" s="5"/>
      <c r="CJ197" s="5"/>
      <c r="CK197" s="5"/>
      <c r="CL197" s="5"/>
      <c r="CM197" s="5"/>
      <c r="CN197" s="5"/>
      <c r="CO197" s="5"/>
      <c r="CP197" s="5"/>
    </row>
    <row r="198" spans="15:94" x14ac:dyDescent="0.2"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  <c r="BR198" s="5"/>
      <c r="BS198" s="5"/>
      <c r="BT198" s="5"/>
      <c r="BU198" s="5"/>
      <c r="BV198" s="5"/>
      <c r="BW198" s="5"/>
      <c r="BX198" s="5"/>
      <c r="BY198" s="5"/>
      <c r="BZ198" s="5"/>
      <c r="CA198" s="5"/>
      <c r="CB198" s="5"/>
      <c r="CC198" s="5"/>
      <c r="CD198" s="5"/>
      <c r="CE198" s="5"/>
      <c r="CF198" s="5"/>
      <c r="CG198" s="5"/>
      <c r="CH198" s="5"/>
      <c r="CI198" s="5"/>
      <c r="CJ198" s="5"/>
      <c r="CK198" s="5"/>
      <c r="CL198" s="5"/>
      <c r="CM198" s="5"/>
      <c r="CN198" s="5"/>
      <c r="CO198" s="5"/>
      <c r="CP198" s="5"/>
    </row>
    <row r="199" spans="15:94" x14ac:dyDescent="0.2"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  <c r="BR199" s="5"/>
      <c r="BS199" s="5"/>
      <c r="BT199" s="5"/>
      <c r="BU199" s="5"/>
      <c r="BV199" s="5"/>
      <c r="BW199" s="5"/>
      <c r="BX199" s="5"/>
      <c r="BY199" s="5"/>
      <c r="BZ199" s="5"/>
      <c r="CA199" s="5"/>
      <c r="CB199" s="5"/>
      <c r="CC199" s="5"/>
      <c r="CD199" s="5"/>
      <c r="CE199" s="5"/>
      <c r="CF199" s="5"/>
      <c r="CG199" s="5"/>
      <c r="CH199" s="5"/>
      <c r="CI199" s="5"/>
      <c r="CJ199" s="5"/>
      <c r="CK199" s="5"/>
      <c r="CL199" s="5"/>
      <c r="CM199" s="5"/>
      <c r="CN199" s="5"/>
      <c r="CO199" s="5"/>
      <c r="CP199" s="5"/>
    </row>
    <row r="200" spans="15:94" x14ac:dyDescent="0.2"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  <c r="BR200" s="5"/>
      <c r="BS200" s="5"/>
      <c r="BT200" s="5"/>
      <c r="BU200" s="5"/>
      <c r="BV200" s="5"/>
      <c r="BW200" s="5"/>
      <c r="BX200" s="5"/>
      <c r="BY200" s="5"/>
      <c r="BZ200" s="5"/>
      <c r="CA200" s="5"/>
      <c r="CB200" s="5"/>
      <c r="CC200" s="5"/>
      <c r="CD200" s="5"/>
      <c r="CE200" s="5"/>
      <c r="CF200" s="5"/>
      <c r="CG200" s="5"/>
      <c r="CH200" s="5"/>
      <c r="CI200" s="5"/>
      <c r="CJ200" s="5"/>
      <c r="CK200" s="5"/>
      <c r="CL200" s="5"/>
      <c r="CM200" s="5"/>
      <c r="CN200" s="5"/>
      <c r="CO200" s="5"/>
      <c r="CP200" s="5"/>
    </row>
    <row r="201" spans="15:94" x14ac:dyDescent="0.2"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  <c r="BR201" s="5"/>
      <c r="BS201" s="5"/>
      <c r="BT201" s="5"/>
      <c r="BU201" s="5"/>
      <c r="BV201" s="5"/>
      <c r="BW201" s="5"/>
      <c r="BX201" s="5"/>
      <c r="BY201" s="5"/>
      <c r="BZ201" s="5"/>
      <c r="CA201" s="5"/>
      <c r="CB201" s="5"/>
      <c r="CC201" s="5"/>
      <c r="CD201" s="5"/>
      <c r="CE201" s="5"/>
      <c r="CF201" s="5"/>
      <c r="CG201" s="5"/>
      <c r="CH201" s="5"/>
      <c r="CI201" s="5"/>
      <c r="CJ201" s="5"/>
      <c r="CK201" s="5"/>
      <c r="CL201" s="5"/>
      <c r="CM201" s="5"/>
      <c r="CN201" s="5"/>
      <c r="CO201" s="5"/>
      <c r="CP201" s="5"/>
    </row>
    <row r="202" spans="15:94" x14ac:dyDescent="0.2"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  <c r="BR202" s="5"/>
      <c r="BS202" s="5"/>
      <c r="BT202" s="5"/>
      <c r="BU202" s="5"/>
      <c r="BV202" s="5"/>
      <c r="BW202" s="5"/>
      <c r="BX202" s="5"/>
      <c r="BY202" s="5"/>
      <c r="BZ202" s="5"/>
      <c r="CA202" s="5"/>
      <c r="CB202" s="5"/>
      <c r="CC202" s="5"/>
      <c r="CD202" s="5"/>
      <c r="CE202" s="5"/>
      <c r="CF202" s="5"/>
      <c r="CG202" s="5"/>
      <c r="CH202" s="5"/>
      <c r="CI202" s="5"/>
      <c r="CJ202" s="5"/>
      <c r="CK202" s="5"/>
      <c r="CL202" s="5"/>
      <c r="CM202" s="5"/>
      <c r="CN202" s="5"/>
      <c r="CO202" s="5"/>
      <c r="CP202" s="5"/>
    </row>
    <row r="203" spans="15:94" x14ac:dyDescent="0.2"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  <c r="BR203" s="5"/>
      <c r="BS203" s="5"/>
      <c r="BT203" s="5"/>
      <c r="BU203" s="5"/>
      <c r="BV203" s="5"/>
      <c r="BW203" s="5"/>
      <c r="BX203" s="5"/>
      <c r="BY203" s="5"/>
      <c r="BZ203" s="5"/>
      <c r="CA203" s="5"/>
      <c r="CB203" s="5"/>
      <c r="CC203" s="5"/>
      <c r="CD203" s="5"/>
      <c r="CE203" s="5"/>
      <c r="CF203" s="5"/>
      <c r="CG203" s="5"/>
      <c r="CH203" s="5"/>
      <c r="CI203" s="5"/>
      <c r="CJ203" s="5"/>
      <c r="CK203" s="5"/>
      <c r="CL203" s="5"/>
      <c r="CM203" s="5"/>
      <c r="CN203" s="5"/>
      <c r="CO203" s="5"/>
      <c r="CP203" s="5"/>
    </row>
    <row r="204" spans="15:94" x14ac:dyDescent="0.2"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  <c r="BR204" s="5"/>
      <c r="BS204" s="5"/>
      <c r="BT204" s="5"/>
      <c r="BU204" s="5"/>
      <c r="BV204" s="5"/>
      <c r="BW204" s="5"/>
      <c r="BX204" s="5"/>
      <c r="BY204" s="5"/>
      <c r="BZ204" s="5"/>
      <c r="CA204" s="5"/>
      <c r="CB204" s="5"/>
      <c r="CC204" s="5"/>
      <c r="CD204" s="5"/>
      <c r="CE204" s="5"/>
      <c r="CF204" s="5"/>
      <c r="CG204" s="5"/>
      <c r="CH204" s="5"/>
      <c r="CI204" s="5"/>
      <c r="CJ204" s="5"/>
      <c r="CK204" s="5"/>
      <c r="CL204" s="5"/>
      <c r="CM204" s="5"/>
      <c r="CN204" s="5"/>
      <c r="CO204" s="5"/>
      <c r="CP204" s="5"/>
    </row>
    <row r="205" spans="15:94" x14ac:dyDescent="0.2"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  <c r="BR205" s="5"/>
      <c r="BS205" s="5"/>
      <c r="BT205" s="5"/>
      <c r="BU205" s="5"/>
      <c r="BV205" s="5"/>
      <c r="BW205" s="5"/>
      <c r="BX205" s="5"/>
      <c r="BY205" s="5"/>
      <c r="BZ205" s="5"/>
      <c r="CA205" s="5"/>
      <c r="CB205" s="5"/>
      <c r="CC205" s="5"/>
      <c r="CD205" s="5"/>
      <c r="CE205" s="5"/>
      <c r="CF205" s="5"/>
      <c r="CG205" s="5"/>
      <c r="CH205" s="5"/>
      <c r="CI205" s="5"/>
      <c r="CJ205" s="5"/>
      <c r="CK205" s="5"/>
      <c r="CL205" s="5"/>
      <c r="CM205" s="5"/>
      <c r="CN205" s="5"/>
      <c r="CO205" s="5"/>
      <c r="CP205" s="5"/>
    </row>
    <row r="206" spans="15:94" x14ac:dyDescent="0.2"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  <c r="BR206" s="5"/>
      <c r="BS206" s="5"/>
      <c r="BT206" s="5"/>
      <c r="BU206" s="5"/>
      <c r="BV206" s="5"/>
      <c r="BW206" s="5"/>
      <c r="BX206" s="5"/>
      <c r="BY206" s="5"/>
      <c r="BZ206" s="5"/>
      <c r="CA206" s="5"/>
      <c r="CB206" s="5"/>
      <c r="CC206" s="5"/>
      <c r="CD206" s="5"/>
      <c r="CE206" s="5"/>
      <c r="CF206" s="5"/>
      <c r="CG206" s="5"/>
      <c r="CH206" s="5"/>
      <c r="CI206" s="5"/>
      <c r="CJ206" s="5"/>
      <c r="CK206" s="5"/>
      <c r="CL206" s="5"/>
      <c r="CM206" s="5"/>
      <c r="CN206" s="5"/>
      <c r="CO206" s="5"/>
      <c r="CP206" s="5"/>
    </row>
    <row r="207" spans="15:94" x14ac:dyDescent="0.2"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  <c r="BR207" s="5"/>
      <c r="BS207" s="5"/>
      <c r="BT207" s="5"/>
      <c r="BU207" s="5"/>
      <c r="BV207" s="5"/>
      <c r="BW207" s="5"/>
      <c r="BX207" s="5"/>
      <c r="BY207" s="5"/>
      <c r="BZ207" s="5"/>
      <c r="CA207" s="5"/>
      <c r="CB207" s="5"/>
      <c r="CC207" s="5"/>
      <c r="CD207" s="5"/>
      <c r="CE207" s="5"/>
      <c r="CF207" s="5"/>
      <c r="CG207" s="5"/>
      <c r="CH207" s="5"/>
      <c r="CI207" s="5"/>
      <c r="CJ207" s="5"/>
      <c r="CK207" s="5"/>
      <c r="CL207" s="5"/>
      <c r="CM207" s="5"/>
      <c r="CN207" s="5"/>
      <c r="CO207" s="5"/>
      <c r="CP207" s="5"/>
    </row>
    <row r="208" spans="15:94" x14ac:dyDescent="0.2"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  <c r="BR208" s="5"/>
      <c r="BS208" s="5"/>
      <c r="BT208" s="5"/>
      <c r="BU208" s="5"/>
      <c r="BV208" s="5"/>
      <c r="BW208" s="5"/>
      <c r="BX208" s="5"/>
      <c r="BY208" s="5"/>
      <c r="BZ208" s="5"/>
      <c r="CA208" s="5"/>
      <c r="CB208" s="5"/>
      <c r="CC208" s="5"/>
      <c r="CD208" s="5"/>
      <c r="CE208" s="5"/>
      <c r="CF208" s="5"/>
      <c r="CG208" s="5"/>
      <c r="CH208" s="5"/>
      <c r="CI208" s="5"/>
      <c r="CJ208" s="5"/>
      <c r="CK208" s="5"/>
      <c r="CL208" s="5"/>
      <c r="CM208" s="5"/>
      <c r="CN208" s="5"/>
      <c r="CO208" s="5"/>
      <c r="CP208" s="5"/>
    </row>
    <row r="209" spans="15:94" x14ac:dyDescent="0.2"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  <c r="BR209" s="5"/>
      <c r="BS209" s="5"/>
      <c r="BT209" s="5"/>
      <c r="BU209" s="5"/>
      <c r="BV209" s="5"/>
      <c r="BW209" s="5"/>
      <c r="BX209" s="5"/>
      <c r="BY209" s="5"/>
      <c r="BZ209" s="5"/>
      <c r="CA209" s="5"/>
      <c r="CB209" s="5"/>
      <c r="CC209" s="5"/>
      <c r="CD209" s="5"/>
      <c r="CE209" s="5"/>
      <c r="CF209" s="5"/>
      <c r="CG209" s="5"/>
      <c r="CH209" s="5"/>
      <c r="CI209" s="5"/>
      <c r="CJ209" s="5"/>
      <c r="CK209" s="5"/>
      <c r="CL209" s="5"/>
      <c r="CM209" s="5"/>
      <c r="CN209" s="5"/>
      <c r="CO209" s="5"/>
      <c r="CP209" s="5"/>
    </row>
    <row r="210" spans="15:94" x14ac:dyDescent="0.2"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  <c r="BR210" s="5"/>
      <c r="BS210" s="5"/>
      <c r="BT210" s="5"/>
      <c r="BU210" s="5"/>
      <c r="BV210" s="5"/>
      <c r="BW210" s="5"/>
      <c r="BX210" s="5"/>
      <c r="BY210" s="5"/>
      <c r="BZ210" s="5"/>
      <c r="CA210" s="5"/>
      <c r="CB210" s="5"/>
      <c r="CC210" s="5"/>
      <c r="CD210" s="5"/>
      <c r="CE210" s="5"/>
      <c r="CF210" s="5"/>
      <c r="CG210" s="5"/>
      <c r="CH210" s="5"/>
      <c r="CI210" s="5"/>
      <c r="CJ210" s="5"/>
      <c r="CK210" s="5"/>
      <c r="CL210" s="5"/>
      <c r="CM210" s="5"/>
      <c r="CN210" s="5"/>
      <c r="CO210" s="5"/>
      <c r="CP210" s="5"/>
    </row>
    <row r="211" spans="15:94" x14ac:dyDescent="0.2"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  <c r="BR211" s="5"/>
      <c r="BS211" s="5"/>
      <c r="BT211" s="5"/>
      <c r="BU211" s="5"/>
      <c r="BV211" s="5"/>
      <c r="BW211" s="5"/>
      <c r="BX211" s="5"/>
      <c r="BY211" s="5"/>
      <c r="BZ211" s="5"/>
      <c r="CA211" s="5"/>
      <c r="CB211" s="5"/>
      <c r="CC211" s="5"/>
      <c r="CD211" s="5"/>
      <c r="CE211" s="5"/>
      <c r="CF211" s="5"/>
      <c r="CG211" s="5"/>
      <c r="CH211" s="5"/>
      <c r="CI211" s="5"/>
      <c r="CJ211" s="5"/>
      <c r="CK211" s="5"/>
      <c r="CL211" s="5"/>
      <c r="CM211" s="5"/>
      <c r="CN211" s="5"/>
      <c r="CO211" s="5"/>
      <c r="CP211" s="5"/>
    </row>
    <row r="212" spans="15:94" x14ac:dyDescent="0.2"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  <c r="BR212" s="5"/>
      <c r="BS212" s="5"/>
      <c r="BT212" s="5"/>
      <c r="BU212" s="5"/>
      <c r="BV212" s="5"/>
      <c r="BW212" s="5"/>
      <c r="BX212" s="5"/>
      <c r="BY212" s="5"/>
      <c r="BZ212" s="5"/>
      <c r="CA212" s="5"/>
      <c r="CB212" s="5"/>
      <c r="CC212" s="5"/>
      <c r="CD212" s="5"/>
      <c r="CE212" s="5"/>
      <c r="CF212" s="5"/>
      <c r="CG212" s="5"/>
      <c r="CH212" s="5"/>
      <c r="CI212" s="5"/>
      <c r="CJ212" s="5"/>
      <c r="CK212" s="5"/>
      <c r="CL212" s="5"/>
      <c r="CM212" s="5"/>
      <c r="CN212" s="5"/>
      <c r="CO212" s="5"/>
      <c r="CP212" s="5"/>
    </row>
    <row r="213" spans="15:94" x14ac:dyDescent="0.2"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  <c r="BR213" s="5"/>
      <c r="BS213" s="5"/>
      <c r="BT213" s="5"/>
      <c r="BU213" s="5"/>
      <c r="BV213" s="5"/>
      <c r="BW213" s="5"/>
      <c r="BX213" s="5"/>
      <c r="BY213" s="5"/>
      <c r="BZ213" s="5"/>
      <c r="CA213" s="5"/>
      <c r="CB213" s="5"/>
      <c r="CC213" s="5"/>
      <c r="CD213" s="5"/>
      <c r="CE213" s="5"/>
      <c r="CF213" s="5"/>
      <c r="CG213" s="5"/>
      <c r="CH213" s="5"/>
      <c r="CI213" s="5"/>
      <c r="CJ213" s="5"/>
      <c r="CK213" s="5"/>
      <c r="CL213" s="5"/>
      <c r="CM213" s="5"/>
      <c r="CN213" s="5"/>
      <c r="CO213" s="5"/>
      <c r="CP213" s="5"/>
    </row>
    <row r="214" spans="15:94" x14ac:dyDescent="0.2"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  <c r="BR214" s="5"/>
      <c r="BS214" s="5"/>
      <c r="BT214" s="5"/>
      <c r="BU214" s="5"/>
      <c r="BV214" s="5"/>
      <c r="BW214" s="5"/>
      <c r="BX214" s="5"/>
      <c r="BY214" s="5"/>
      <c r="BZ214" s="5"/>
      <c r="CA214" s="5"/>
      <c r="CB214" s="5"/>
      <c r="CC214" s="5"/>
      <c r="CD214" s="5"/>
      <c r="CE214" s="5"/>
      <c r="CF214" s="5"/>
      <c r="CG214" s="5"/>
      <c r="CH214" s="5"/>
      <c r="CI214" s="5"/>
      <c r="CJ214" s="5"/>
      <c r="CK214" s="5"/>
      <c r="CL214" s="5"/>
      <c r="CM214" s="5"/>
      <c r="CN214" s="5"/>
      <c r="CO214" s="5"/>
      <c r="CP214" s="5"/>
    </row>
    <row r="215" spans="15:94" x14ac:dyDescent="0.2"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  <c r="BR215" s="5"/>
      <c r="BS215" s="5"/>
      <c r="BT215" s="5"/>
      <c r="BU215" s="5"/>
      <c r="BV215" s="5"/>
      <c r="BW215" s="5"/>
      <c r="BX215" s="5"/>
      <c r="BY215" s="5"/>
      <c r="BZ215" s="5"/>
      <c r="CA215" s="5"/>
      <c r="CB215" s="5"/>
      <c r="CC215" s="5"/>
      <c r="CD215" s="5"/>
      <c r="CE215" s="5"/>
      <c r="CF215" s="5"/>
      <c r="CG215" s="5"/>
      <c r="CH215" s="5"/>
      <c r="CI215" s="5"/>
      <c r="CJ215" s="5"/>
      <c r="CK215" s="5"/>
      <c r="CL215" s="5"/>
      <c r="CM215" s="5"/>
      <c r="CN215" s="5"/>
      <c r="CO215" s="5"/>
      <c r="CP215" s="5"/>
    </row>
    <row r="216" spans="15:94" x14ac:dyDescent="0.2"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  <c r="BR216" s="5"/>
      <c r="BS216" s="5"/>
      <c r="BT216" s="5"/>
      <c r="BU216" s="5"/>
      <c r="BV216" s="5"/>
      <c r="BW216" s="5"/>
      <c r="BX216" s="5"/>
      <c r="BY216" s="5"/>
      <c r="BZ216" s="5"/>
      <c r="CA216" s="5"/>
      <c r="CB216" s="5"/>
      <c r="CC216" s="5"/>
      <c r="CD216" s="5"/>
      <c r="CE216" s="5"/>
      <c r="CF216" s="5"/>
      <c r="CG216" s="5"/>
      <c r="CH216" s="5"/>
      <c r="CI216" s="5"/>
      <c r="CJ216" s="5"/>
      <c r="CK216" s="5"/>
      <c r="CL216" s="5"/>
      <c r="CM216" s="5"/>
      <c r="CN216" s="5"/>
      <c r="CO216" s="5"/>
      <c r="CP216" s="5"/>
    </row>
    <row r="217" spans="15:94" x14ac:dyDescent="0.2"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  <c r="BR217" s="5"/>
      <c r="BS217" s="5"/>
      <c r="BT217" s="5"/>
      <c r="BU217" s="5"/>
      <c r="BV217" s="5"/>
      <c r="BW217" s="5"/>
      <c r="BX217" s="5"/>
      <c r="BY217" s="5"/>
      <c r="BZ217" s="5"/>
      <c r="CA217" s="5"/>
      <c r="CB217" s="5"/>
      <c r="CC217" s="5"/>
      <c r="CD217" s="5"/>
      <c r="CE217" s="5"/>
      <c r="CF217" s="5"/>
      <c r="CG217" s="5"/>
      <c r="CH217" s="5"/>
      <c r="CI217" s="5"/>
      <c r="CJ217" s="5"/>
      <c r="CK217" s="5"/>
      <c r="CL217" s="5"/>
      <c r="CM217" s="5"/>
      <c r="CN217" s="5"/>
      <c r="CO217" s="5"/>
      <c r="CP217" s="5"/>
    </row>
    <row r="218" spans="15:94" x14ac:dyDescent="0.2"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  <c r="BR218" s="5"/>
      <c r="BS218" s="5"/>
      <c r="BT218" s="5"/>
      <c r="BU218" s="5"/>
      <c r="BV218" s="5"/>
      <c r="BW218" s="5"/>
      <c r="BX218" s="5"/>
      <c r="BY218" s="5"/>
      <c r="BZ218" s="5"/>
      <c r="CA218" s="5"/>
      <c r="CB218" s="5"/>
      <c r="CC218" s="5"/>
      <c r="CD218" s="5"/>
      <c r="CE218" s="5"/>
      <c r="CF218" s="5"/>
      <c r="CG218" s="5"/>
      <c r="CH218" s="5"/>
      <c r="CI218" s="5"/>
      <c r="CJ218" s="5"/>
      <c r="CK218" s="5"/>
      <c r="CL218" s="5"/>
      <c r="CM218" s="5"/>
      <c r="CN218" s="5"/>
      <c r="CO218" s="5"/>
      <c r="CP218" s="5"/>
    </row>
    <row r="219" spans="15:94" x14ac:dyDescent="0.2"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  <c r="BR219" s="5"/>
      <c r="BS219" s="5"/>
      <c r="BT219" s="5"/>
      <c r="BU219" s="5"/>
      <c r="BV219" s="5"/>
      <c r="BW219" s="5"/>
      <c r="BX219" s="5"/>
      <c r="BY219" s="5"/>
      <c r="BZ219" s="5"/>
      <c r="CA219" s="5"/>
      <c r="CB219" s="5"/>
      <c r="CC219" s="5"/>
      <c r="CD219" s="5"/>
      <c r="CE219" s="5"/>
      <c r="CF219" s="5"/>
      <c r="CG219" s="5"/>
      <c r="CH219" s="5"/>
      <c r="CI219" s="5"/>
      <c r="CJ219" s="5"/>
      <c r="CK219" s="5"/>
      <c r="CL219" s="5"/>
      <c r="CM219" s="5"/>
      <c r="CN219" s="5"/>
      <c r="CO219" s="5"/>
      <c r="CP219" s="5"/>
    </row>
    <row r="220" spans="15:94" x14ac:dyDescent="0.2"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  <c r="BR220" s="5"/>
      <c r="BS220" s="5"/>
      <c r="BT220" s="5"/>
      <c r="BU220" s="5"/>
      <c r="BV220" s="5"/>
      <c r="BW220" s="5"/>
      <c r="BX220" s="5"/>
      <c r="BY220" s="5"/>
      <c r="BZ220" s="5"/>
      <c r="CA220" s="5"/>
      <c r="CB220" s="5"/>
      <c r="CC220" s="5"/>
      <c r="CD220" s="5"/>
      <c r="CE220" s="5"/>
      <c r="CF220" s="5"/>
      <c r="CG220" s="5"/>
      <c r="CH220" s="5"/>
      <c r="CI220" s="5"/>
      <c r="CJ220" s="5"/>
      <c r="CK220" s="5"/>
      <c r="CL220" s="5"/>
      <c r="CM220" s="5"/>
      <c r="CN220" s="5"/>
      <c r="CO220" s="5"/>
      <c r="CP220" s="5"/>
    </row>
    <row r="221" spans="15:94" x14ac:dyDescent="0.2"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  <c r="BR221" s="5"/>
      <c r="BS221" s="5"/>
      <c r="BT221" s="5"/>
      <c r="BU221" s="5"/>
      <c r="BV221" s="5"/>
      <c r="BW221" s="5"/>
      <c r="BX221" s="5"/>
      <c r="BY221" s="5"/>
      <c r="BZ221" s="5"/>
      <c r="CA221" s="5"/>
      <c r="CB221" s="5"/>
      <c r="CC221" s="5"/>
      <c r="CD221" s="5"/>
      <c r="CE221" s="5"/>
      <c r="CF221" s="5"/>
      <c r="CG221" s="5"/>
      <c r="CH221" s="5"/>
      <c r="CI221" s="5"/>
      <c r="CJ221" s="5"/>
      <c r="CK221" s="5"/>
      <c r="CL221" s="5"/>
      <c r="CM221" s="5"/>
      <c r="CN221" s="5"/>
      <c r="CO221" s="5"/>
      <c r="CP221" s="5"/>
    </row>
    <row r="222" spans="15:94" x14ac:dyDescent="0.2"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  <c r="BR222" s="5"/>
      <c r="BS222" s="5"/>
      <c r="BT222" s="5"/>
      <c r="BU222" s="5"/>
      <c r="BV222" s="5"/>
      <c r="BW222" s="5"/>
      <c r="BX222" s="5"/>
      <c r="BY222" s="5"/>
      <c r="BZ222" s="5"/>
      <c r="CA222" s="5"/>
      <c r="CB222" s="5"/>
      <c r="CC222" s="5"/>
      <c r="CD222" s="5"/>
      <c r="CE222" s="5"/>
      <c r="CF222" s="5"/>
      <c r="CG222" s="5"/>
      <c r="CH222" s="5"/>
      <c r="CI222" s="5"/>
      <c r="CJ222" s="5"/>
      <c r="CK222" s="5"/>
      <c r="CL222" s="5"/>
      <c r="CM222" s="5"/>
      <c r="CN222" s="5"/>
      <c r="CO222" s="5"/>
      <c r="CP222" s="5"/>
    </row>
    <row r="223" spans="15:94" x14ac:dyDescent="0.2"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  <c r="BR223" s="5"/>
      <c r="BS223" s="5"/>
      <c r="BT223" s="5"/>
      <c r="BU223" s="5"/>
      <c r="BV223" s="5"/>
      <c r="BW223" s="5"/>
      <c r="BX223" s="5"/>
      <c r="BY223" s="5"/>
      <c r="BZ223" s="5"/>
      <c r="CA223" s="5"/>
      <c r="CB223" s="5"/>
      <c r="CC223" s="5"/>
      <c r="CD223" s="5"/>
      <c r="CE223" s="5"/>
      <c r="CF223" s="5"/>
      <c r="CG223" s="5"/>
      <c r="CH223" s="5"/>
      <c r="CI223" s="5"/>
      <c r="CJ223" s="5"/>
      <c r="CK223" s="5"/>
      <c r="CL223" s="5"/>
      <c r="CM223" s="5"/>
      <c r="CN223" s="5"/>
      <c r="CO223" s="5"/>
      <c r="CP223" s="5"/>
    </row>
    <row r="224" spans="15:94" x14ac:dyDescent="0.2"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  <c r="BR224" s="5"/>
      <c r="BS224" s="5"/>
      <c r="BT224" s="5"/>
      <c r="BU224" s="5"/>
      <c r="BV224" s="5"/>
      <c r="BW224" s="5"/>
      <c r="BX224" s="5"/>
      <c r="BY224" s="5"/>
      <c r="BZ224" s="5"/>
      <c r="CA224" s="5"/>
      <c r="CB224" s="5"/>
      <c r="CC224" s="5"/>
      <c r="CD224" s="5"/>
      <c r="CE224" s="5"/>
      <c r="CF224" s="5"/>
      <c r="CG224" s="5"/>
      <c r="CH224" s="5"/>
      <c r="CI224" s="5"/>
      <c r="CJ224" s="5"/>
      <c r="CK224" s="5"/>
      <c r="CL224" s="5"/>
      <c r="CM224" s="5"/>
      <c r="CN224" s="5"/>
      <c r="CO224" s="5"/>
      <c r="CP224" s="5"/>
    </row>
    <row r="225" spans="15:94" x14ac:dyDescent="0.2"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  <c r="BR225" s="5"/>
      <c r="BS225" s="5"/>
      <c r="BT225" s="5"/>
      <c r="BU225" s="5"/>
      <c r="BV225" s="5"/>
      <c r="BW225" s="5"/>
      <c r="BX225" s="5"/>
      <c r="BY225" s="5"/>
      <c r="BZ225" s="5"/>
      <c r="CA225" s="5"/>
      <c r="CB225" s="5"/>
      <c r="CC225" s="5"/>
      <c r="CD225" s="5"/>
      <c r="CE225" s="5"/>
      <c r="CF225" s="5"/>
      <c r="CG225" s="5"/>
      <c r="CH225" s="5"/>
      <c r="CI225" s="5"/>
      <c r="CJ225" s="5"/>
      <c r="CK225" s="5"/>
      <c r="CL225" s="5"/>
      <c r="CM225" s="5"/>
      <c r="CN225" s="5"/>
      <c r="CO225" s="5"/>
      <c r="CP225" s="5"/>
    </row>
    <row r="226" spans="15:94" x14ac:dyDescent="0.2"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  <c r="BR226" s="5"/>
      <c r="BS226" s="5"/>
      <c r="BT226" s="5"/>
      <c r="BU226" s="5"/>
      <c r="BV226" s="5"/>
      <c r="BW226" s="5"/>
      <c r="BX226" s="5"/>
      <c r="BY226" s="5"/>
      <c r="BZ226" s="5"/>
      <c r="CA226" s="5"/>
      <c r="CB226" s="5"/>
      <c r="CC226" s="5"/>
      <c r="CD226" s="5"/>
      <c r="CE226" s="5"/>
      <c r="CF226" s="5"/>
      <c r="CG226" s="5"/>
      <c r="CH226" s="5"/>
      <c r="CI226" s="5"/>
      <c r="CJ226" s="5"/>
      <c r="CK226" s="5"/>
      <c r="CL226" s="5"/>
      <c r="CM226" s="5"/>
      <c r="CN226" s="5"/>
      <c r="CO226" s="5"/>
      <c r="CP226" s="5"/>
    </row>
    <row r="227" spans="15:94" x14ac:dyDescent="0.2"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  <c r="BR227" s="5"/>
      <c r="BS227" s="5"/>
      <c r="BT227" s="5"/>
      <c r="BU227" s="5"/>
      <c r="BV227" s="5"/>
      <c r="BW227" s="5"/>
      <c r="BX227" s="5"/>
      <c r="BY227" s="5"/>
      <c r="BZ227" s="5"/>
      <c r="CA227" s="5"/>
      <c r="CB227" s="5"/>
      <c r="CC227" s="5"/>
      <c r="CD227" s="5"/>
      <c r="CE227" s="5"/>
      <c r="CF227" s="5"/>
      <c r="CG227" s="5"/>
      <c r="CH227" s="5"/>
      <c r="CI227" s="5"/>
      <c r="CJ227" s="5"/>
      <c r="CK227" s="5"/>
      <c r="CL227" s="5"/>
      <c r="CM227" s="5"/>
      <c r="CN227" s="5"/>
      <c r="CO227" s="5"/>
      <c r="CP227" s="5"/>
    </row>
    <row r="228" spans="15:94" x14ac:dyDescent="0.2"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  <c r="BR228" s="5"/>
      <c r="BS228" s="5"/>
      <c r="BT228" s="5"/>
      <c r="BU228" s="5"/>
      <c r="BV228" s="5"/>
      <c r="BW228" s="5"/>
      <c r="BX228" s="5"/>
      <c r="BY228" s="5"/>
      <c r="BZ228" s="5"/>
      <c r="CA228" s="5"/>
      <c r="CB228" s="5"/>
      <c r="CC228" s="5"/>
      <c r="CD228" s="5"/>
      <c r="CE228" s="5"/>
      <c r="CF228" s="5"/>
      <c r="CG228" s="5"/>
      <c r="CH228" s="5"/>
      <c r="CI228" s="5"/>
      <c r="CJ228" s="5"/>
      <c r="CK228" s="5"/>
      <c r="CL228" s="5"/>
      <c r="CM228" s="5"/>
      <c r="CN228" s="5"/>
      <c r="CO228" s="5"/>
      <c r="CP228" s="5"/>
    </row>
    <row r="229" spans="15:94" x14ac:dyDescent="0.2"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  <c r="BR229" s="5"/>
      <c r="BS229" s="5"/>
      <c r="BT229" s="5"/>
      <c r="BU229" s="5"/>
      <c r="BV229" s="5"/>
      <c r="BW229" s="5"/>
      <c r="BX229" s="5"/>
      <c r="BY229" s="5"/>
      <c r="BZ229" s="5"/>
      <c r="CA229" s="5"/>
      <c r="CB229" s="5"/>
      <c r="CC229" s="5"/>
      <c r="CD229" s="5"/>
      <c r="CE229" s="5"/>
      <c r="CF229" s="5"/>
      <c r="CG229" s="5"/>
      <c r="CH229" s="5"/>
      <c r="CI229" s="5"/>
      <c r="CJ229" s="5"/>
      <c r="CK229" s="5"/>
      <c r="CL229" s="5"/>
      <c r="CM229" s="5"/>
      <c r="CN229" s="5"/>
      <c r="CO229" s="5"/>
      <c r="CP229" s="5"/>
    </row>
    <row r="230" spans="15:94" x14ac:dyDescent="0.2"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  <c r="BR230" s="5"/>
      <c r="BS230" s="5"/>
      <c r="BT230" s="5"/>
      <c r="BU230" s="5"/>
      <c r="BV230" s="5"/>
      <c r="BW230" s="5"/>
      <c r="BX230" s="5"/>
      <c r="BY230" s="5"/>
      <c r="BZ230" s="5"/>
      <c r="CA230" s="5"/>
      <c r="CB230" s="5"/>
      <c r="CC230" s="5"/>
      <c r="CD230" s="5"/>
      <c r="CE230" s="5"/>
      <c r="CF230" s="5"/>
      <c r="CG230" s="5"/>
      <c r="CH230" s="5"/>
      <c r="CI230" s="5"/>
      <c r="CJ230" s="5"/>
      <c r="CK230" s="5"/>
      <c r="CL230" s="5"/>
      <c r="CM230" s="5"/>
      <c r="CN230" s="5"/>
      <c r="CO230" s="5"/>
      <c r="CP230" s="5"/>
    </row>
    <row r="231" spans="15:94" x14ac:dyDescent="0.2"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  <c r="BR231" s="5"/>
      <c r="BS231" s="5"/>
      <c r="BT231" s="5"/>
      <c r="BU231" s="5"/>
      <c r="BV231" s="5"/>
      <c r="BW231" s="5"/>
      <c r="BX231" s="5"/>
      <c r="BY231" s="5"/>
      <c r="BZ231" s="5"/>
      <c r="CA231" s="5"/>
      <c r="CB231" s="5"/>
      <c r="CC231" s="5"/>
      <c r="CD231" s="5"/>
      <c r="CE231" s="5"/>
      <c r="CF231" s="5"/>
      <c r="CG231" s="5"/>
      <c r="CH231" s="5"/>
      <c r="CI231" s="5"/>
      <c r="CJ231" s="5"/>
      <c r="CK231" s="5"/>
      <c r="CL231" s="5"/>
      <c r="CM231" s="5"/>
      <c r="CN231" s="5"/>
      <c r="CO231" s="5"/>
      <c r="CP231" s="5"/>
    </row>
    <row r="232" spans="15:94" x14ac:dyDescent="0.2"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  <c r="BR232" s="5"/>
      <c r="BS232" s="5"/>
      <c r="BT232" s="5"/>
      <c r="BU232" s="5"/>
      <c r="BV232" s="5"/>
      <c r="BW232" s="5"/>
      <c r="BX232" s="5"/>
      <c r="BY232" s="5"/>
      <c r="BZ232" s="5"/>
      <c r="CA232" s="5"/>
      <c r="CB232" s="5"/>
      <c r="CC232" s="5"/>
      <c r="CD232" s="5"/>
      <c r="CE232" s="5"/>
      <c r="CF232" s="5"/>
      <c r="CG232" s="5"/>
      <c r="CH232" s="5"/>
      <c r="CI232" s="5"/>
      <c r="CJ232" s="5"/>
      <c r="CK232" s="5"/>
      <c r="CL232" s="5"/>
      <c r="CM232" s="5"/>
      <c r="CN232" s="5"/>
      <c r="CO232" s="5"/>
      <c r="CP232" s="5"/>
    </row>
    <row r="233" spans="15:94" x14ac:dyDescent="0.2"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  <c r="BR233" s="5"/>
      <c r="BS233" s="5"/>
      <c r="BT233" s="5"/>
      <c r="BU233" s="5"/>
      <c r="BV233" s="5"/>
      <c r="BW233" s="5"/>
      <c r="BX233" s="5"/>
      <c r="BY233" s="5"/>
      <c r="BZ233" s="5"/>
      <c r="CA233" s="5"/>
      <c r="CB233" s="5"/>
      <c r="CC233" s="5"/>
      <c r="CD233" s="5"/>
      <c r="CE233" s="5"/>
      <c r="CF233" s="5"/>
      <c r="CG233" s="5"/>
      <c r="CH233" s="5"/>
      <c r="CI233" s="5"/>
      <c r="CJ233" s="5"/>
      <c r="CK233" s="5"/>
      <c r="CL233" s="5"/>
      <c r="CM233" s="5"/>
      <c r="CN233" s="5"/>
      <c r="CO233" s="5"/>
      <c r="CP233" s="5"/>
    </row>
    <row r="234" spans="15:94" x14ac:dyDescent="0.2"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  <c r="BR234" s="5"/>
      <c r="BS234" s="5"/>
      <c r="BT234" s="5"/>
      <c r="BU234" s="5"/>
      <c r="BV234" s="5"/>
      <c r="BW234" s="5"/>
      <c r="BX234" s="5"/>
      <c r="BY234" s="5"/>
      <c r="BZ234" s="5"/>
      <c r="CA234" s="5"/>
      <c r="CB234" s="5"/>
      <c r="CC234" s="5"/>
      <c r="CD234" s="5"/>
      <c r="CE234" s="5"/>
      <c r="CF234" s="5"/>
      <c r="CG234" s="5"/>
      <c r="CH234" s="5"/>
      <c r="CI234" s="5"/>
      <c r="CJ234" s="5"/>
      <c r="CK234" s="5"/>
      <c r="CL234" s="5"/>
      <c r="CM234" s="5"/>
      <c r="CN234" s="5"/>
      <c r="CO234" s="5"/>
      <c r="CP234" s="5"/>
    </row>
    <row r="235" spans="15:94" x14ac:dyDescent="0.2"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  <c r="BR235" s="5"/>
      <c r="BS235" s="5"/>
      <c r="BT235" s="5"/>
      <c r="BU235" s="5"/>
      <c r="BV235" s="5"/>
      <c r="BW235" s="5"/>
      <c r="BX235" s="5"/>
      <c r="BY235" s="5"/>
      <c r="BZ235" s="5"/>
      <c r="CA235" s="5"/>
      <c r="CB235" s="5"/>
      <c r="CC235" s="5"/>
      <c r="CD235" s="5"/>
      <c r="CE235" s="5"/>
      <c r="CF235" s="5"/>
      <c r="CG235" s="5"/>
      <c r="CH235" s="5"/>
      <c r="CI235" s="5"/>
      <c r="CJ235" s="5"/>
      <c r="CK235" s="5"/>
      <c r="CL235" s="5"/>
      <c r="CM235" s="5"/>
      <c r="CN235" s="5"/>
      <c r="CO235" s="5"/>
      <c r="CP235" s="5"/>
    </row>
    <row r="236" spans="15:94" x14ac:dyDescent="0.2"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  <c r="BR236" s="5"/>
      <c r="BS236" s="5"/>
      <c r="BT236" s="5"/>
      <c r="BU236" s="5"/>
      <c r="BV236" s="5"/>
      <c r="BW236" s="5"/>
      <c r="BX236" s="5"/>
      <c r="BY236" s="5"/>
      <c r="BZ236" s="5"/>
      <c r="CA236" s="5"/>
      <c r="CB236" s="5"/>
      <c r="CC236" s="5"/>
      <c r="CD236" s="5"/>
      <c r="CE236" s="5"/>
      <c r="CF236" s="5"/>
      <c r="CG236" s="5"/>
      <c r="CH236" s="5"/>
      <c r="CI236" s="5"/>
      <c r="CJ236" s="5"/>
      <c r="CK236" s="5"/>
      <c r="CL236" s="5"/>
      <c r="CM236" s="5"/>
      <c r="CN236" s="5"/>
      <c r="CO236" s="5"/>
      <c r="CP236" s="5"/>
    </row>
    <row r="237" spans="15:94" x14ac:dyDescent="0.2"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  <c r="BR237" s="5"/>
      <c r="BS237" s="5"/>
      <c r="BT237" s="5"/>
      <c r="BU237" s="5"/>
      <c r="BV237" s="5"/>
      <c r="BW237" s="5"/>
      <c r="BX237" s="5"/>
      <c r="BY237" s="5"/>
      <c r="BZ237" s="5"/>
      <c r="CA237" s="5"/>
      <c r="CB237" s="5"/>
      <c r="CC237" s="5"/>
      <c r="CD237" s="5"/>
      <c r="CE237" s="5"/>
      <c r="CF237" s="5"/>
      <c r="CG237" s="5"/>
      <c r="CH237" s="5"/>
      <c r="CI237" s="5"/>
      <c r="CJ237" s="5"/>
      <c r="CK237" s="5"/>
      <c r="CL237" s="5"/>
      <c r="CM237" s="5"/>
      <c r="CN237" s="5"/>
      <c r="CO237" s="5"/>
      <c r="CP237" s="5"/>
    </row>
    <row r="238" spans="15:94" x14ac:dyDescent="0.2"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  <c r="BR238" s="5"/>
      <c r="BS238" s="5"/>
      <c r="BT238" s="5"/>
      <c r="BU238" s="5"/>
      <c r="BV238" s="5"/>
      <c r="BW238" s="5"/>
      <c r="BX238" s="5"/>
      <c r="BY238" s="5"/>
      <c r="BZ238" s="5"/>
      <c r="CA238" s="5"/>
      <c r="CB238" s="5"/>
      <c r="CC238" s="5"/>
      <c r="CD238" s="5"/>
      <c r="CE238" s="5"/>
      <c r="CF238" s="5"/>
      <c r="CG238" s="5"/>
      <c r="CH238" s="5"/>
      <c r="CI238" s="5"/>
      <c r="CJ238" s="5"/>
      <c r="CK238" s="5"/>
      <c r="CL238" s="5"/>
      <c r="CM238" s="5"/>
      <c r="CN238" s="5"/>
      <c r="CO238" s="5"/>
      <c r="CP238" s="5"/>
    </row>
    <row r="239" spans="15:94" x14ac:dyDescent="0.2"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  <c r="BR239" s="5"/>
      <c r="BS239" s="5"/>
      <c r="BT239" s="5"/>
      <c r="BU239" s="5"/>
      <c r="BV239" s="5"/>
      <c r="BW239" s="5"/>
      <c r="BX239" s="5"/>
      <c r="BY239" s="5"/>
      <c r="BZ239" s="5"/>
      <c r="CA239" s="5"/>
      <c r="CB239" s="5"/>
      <c r="CC239" s="5"/>
      <c r="CD239" s="5"/>
      <c r="CE239" s="5"/>
      <c r="CF239" s="5"/>
      <c r="CG239" s="5"/>
      <c r="CH239" s="5"/>
      <c r="CI239" s="5"/>
      <c r="CJ239" s="5"/>
      <c r="CK239" s="5"/>
      <c r="CL239" s="5"/>
      <c r="CM239" s="5"/>
      <c r="CN239" s="5"/>
      <c r="CO239" s="5"/>
      <c r="CP239" s="5"/>
    </row>
    <row r="240" spans="15:94" x14ac:dyDescent="0.2"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  <c r="BR240" s="5"/>
      <c r="BS240" s="5"/>
      <c r="BT240" s="5"/>
      <c r="BU240" s="5"/>
      <c r="BV240" s="5"/>
      <c r="BW240" s="5"/>
      <c r="BX240" s="5"/>
      <c r="BY240" s="5"/>
      <c r="BZ240" s="5"/>
      <c r="CA240" s="5"/>
      <c r="CB240" s="5"/>
      <c r="CC240" s="5"/>
      <c r="CD240" s="5"/>
      <c r="CE240" s="5"/>
      <c r="CF240" s="5"/>
      <c r="CG240" s="5"/>
      <c r="CH240" s="5"/>
      <c r="CI240" s="5"/>
      <c r="CJ240" s="5"/>
      <c r="CK240" s="5"/>
      <c r="CL240" s="5"/>
      <c r="CM240" s="5"/>
      <c r="CN240" s="5"/>
      <c r="CO240" s="5"/>
      <c r="CP240" s="5"/>
    </row>
    <row r="241" spans="15:94" x14ac:dyDescent="0.2"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  <c r="BR241" s="5"/>
      <c r="BS241" s="5"/>
      <c r="BT241" s="5"/>
      <c r="BU241" s="5"/>
      <c r="BV241" s="5"/>
      <c r="BW241" s="5"/>
      <c r="BX241" s="5"/>
      <c r="BY241" s="5"/>
      <c r="BZ241" s="5"/>
      <c r="CA241" s="5"/>
      <c r="CB241" s="5"/>
      <c r="CC241" s="5"/>
      <c r="CD241" s="5"/>
      <c r="CE241" s="5"/>
      <c r="CF241" s="5"/>
      <c r="CG241" s="5"/>
      <c r="CH241" s="5"/>
      <c r="CI241" s="5"/>
      <c r="CJ241" s="5"/>
      <c r="CK241" s="5"/>
      <c r="CL241" s="5"/>
      <c r="CM241" s="5"/>
      <c r="CN241" s="5"/>
      <c r="CO241" s="5"/>
      <c r="CP241" s="5"/>
    </row>
    <row r="242" spans="15:94" x14ac:dyDescent="0.2"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  <c r="BR242" s="5"/>
      <c r="BS242" s="5"/>
      <c r="BT242" s="5"/>
      <c r="BU242" s="5"/>
      <c r="BV242" s="5"/>
      <c r="BW242" s="5"/>
      <c r="BX242" s="5"/>
      <c r="BY242" s="5"/>
      <c r="BZ242" s="5"/>
      <c r="CA242" s="5"/>
      <c r="CB242" s="5"/>
      <c r="CC242" s="5"/>
      <c r="CD242" s="5"/>
      <c r="CE242" s="5"/>
      <c r="CF242" s="5"/>
      <c r="CG242" s="5"/>
      <c r="CH242" s="5"/>
      <c r="CI242" s="5"/>
      <c r="CJ242" s="5"/>
      <c r="CK242" s="5"/>
      <c r="CL242" s="5"/>
      <c r="CM242" s="5"/>
      <c r="CN242" s="5"/>
      <c r="CO242" s="5"/>
      <c r="CP242" s="5"/>
    </row>
    <row r="243" spans="15:94" x14ac:dyDescent="0.2"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  <c r="BR243" s="5"/>
      <c r="BS243" s="5"/>
      <c r="BT243" s="5"/>
      <c r="BU243" s="5"/>
      <c r="BV243" s="5"/>
      <c r="BW243" s="5"/>
      <c r="BX243" s="5"/>
      <c r="BY243" s="5"/>
      <c r="BZ243" s="5"/>
      <c r="CA243" s="5"/>
      <c r="CB243" s="5"/>
      <c r="CC243" s="5"/>
      <c r="CD243" s="5"/>
      <c r="CE243" s="5"/>
      <c r="CF243" s="5"/>
      <c r="CG243" s="5"/>
      <c r="CH243" s="5"/>
      <c r="CI243" s="5"/>
      <c r="CJ243" s="5"/>
      <c r="CK243" s="5"/>
      <c r="CL243" s="5"/>
      <c r="CM243" s="5"/>
      <c r="CN243" s="5"/>
      <c r="CO243" s="5"/>
      <c r="CP243" s="5"/>
    </row>
    <row r="244" spans="15:94" x14ac:dyDescent="0.2"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  <c r="BR244" s="5"/>
      <c r="BS244" s="5"/>
      <c r="BT244" s="5"/>
      <c r="BU244" s="5"/>
      <c r="BV244" s="5"/>
      <c r="BW244" s="5"/>
      <c r="BX244" s="5"/>
      <c r="BY244" s="5"/>
      <c r="BZ244" s="5"/>
      <c r="CA244" s="5"/>
      <c r="CB244" s="5"/>
      <c r="CC244" s="5"/>
      <c r="CD244" s="5"/>
      <c r="CE244" s="5"/>
      <c r="CF244" s="5"/>
      <c r="CG244" s="5"/>
      <c r="CH244" s="5"/>
      <c r="CI244" s="5"/>
      <c r="CJ244" s="5"/>
      <c r="CK244" s="5"/>
      <c r="CL244" s="5"/>
      <c r="CM244" s="5"/>
      <c r="CN244" s="5"/>
      <c r="CO244" s="5"/>
      <c r="CP244" s="5"/>
    </row>
    <row r="245" spans="15:94" x14ac:dyDescent="0.2"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  <c r="BR245" s="5"/>
      <c r="BS245" s="5"/>
      <c r="BT245" s="5"/>
      <c r="BU245" s="5"/>
      <c r="BV245" s="5"/>
      <c r="BW245" s="5"/>
      <c r="BX245" s="5"/>
      <c r="BY245" s="5"/>
      <c r="BZ245" s="5"/>
      <c r="CA245" s="5"/>
      <c r="CB245" s="5"/>
      <c r="CC245" s="5"/>
      <c r="CD245" s="5"/>
      <c r="CE245" s="5"/>
      <c r="CF245" s="5"/>
      <c r="CG245" s="5"/>
      <c r="CH245" s="5"/>
      <c r="CI245" s="5"/>
      <c r="CJ245" s="5"/>
      <c r="CK245" s="5"/>
      <c r="CL245" s="5"/>
      <c r="CM245" s="5"/>
      <c r="CN245" s="5"/>
      <c r="CO245" s="5"/>
      <c r="CP245" s="5"/>
    </row>
    <row r="246" spans="15:94" x14ac:dyDescent="0.2"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  <c r="BR246" s="5"/>
      <c r="BS246" s="5"/>
      <c r="BT246" s="5"/>
      <c r="BU246" s="5"/>
      <c r="BV246" s="5"/>
      <c r="BW246" s="5"/>
      <c r="BX246" s="5"/>
      <c r="BY246" s="5"/>
      <c r="BZ246" s="5"/>
      <c r="CA246" s="5"/>
      <c r="CB246" s="5"/>
      <c r="CC246" s="5"/>
      <c r="CD246" s="5"/>
      <c r="CE246" s="5"/>
      <c r="CF246" s="5"/>
      <c r="CG246" s="5"/>
      <c r="CH246" s="5"/>
      <c r="CI246" s="5"/>
      <c r="CJ246" s="5"/>
      <c r="CK246" s="5"/>
      <c r="CL246" s="5"/>
      <c r="CM246" s="5"/>
      <c r="CN246" s="5"/>
      <c r="CO246" s="5"/>
      <c r="CP246" s="5"/>
    </row>
    <row r="247" spans="15:94" x14ac:dyDescent="0.2"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  <c r="BR247" s="5"/>
      <c r="BS247" s="5"/>
      <c r="BT247" s="5"/>
      <c r="BU247" s="5"/>
      <c r="BV247" s="5"/>
      <c r="BW247" s="5"/>
      <c r="BX247" s="5"/>
      <c r="BY247" s="5"/>
      <c r="BZ247" s="5"/>
      <c r="CA247" s="5"/>
      <c r="CB247" s="5"/>
      <c r="CC247" s="5"/>
      <c r="CD247" s="5"/>
      <c r="CE247" s="5"/>
      <c r="CF247" s="5"/>
      <c r="CG247" s="5"/>
      <c r="CH247" s="5"/>
      <c r="CI247" s="5"/>
      <c r="CJ247" s="5"/>
      <c r="CK247" s="5"/>
      <c r="CL247" s="5"/>
      <c r="CM247" s="5"/>
      <c r="CN247" s="5"/>
      <c r="CO247" s="5"/>
      <c r="CP247" s="5"/>
    </row>
    <row r="248" spans="15:94" x14ac:dyDescent="0.2"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  <c r="BR248" s="5"/>
      <c r="BS248" s="5"/>
      <c r="BT248" s="5"/>
      <c r="BU248" s="5"/>
      <c r="BV248" s="5"/>
      <c r="BW248" s="5"/>
      <c r="BX248" s="5"/>
      <c r="BY248" s="5"/>
      <c r="BZ248" s="5"/>
      <c r="CA248" s="5"/>
      <c r="CB248" s="5"/>
      <c r="CC248" s="5"/>
      <c r="CD248" s="5"/>
      <c r="CE248" s="5"/>
      <c r="CF248" s="5"/>
      <c r="CG248" s="5"/>
      <c r="CH248" s="5"/>
      <c r="CI248" s="5"/>
      <c r="CJ248" s="5"/>
      <c r="CK248" s="5"/>
      <c r="CL248" s="5"/>
      <c r="CM248" s="5"/>
      <c r="CN248" s="5"/>
      <c r="CO248" s="5"/>
      <c r="CP248" s="5"/>
    </row>
    <row r="249" spans="15:94" x14ac:dyDescent="0.2"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  <c r="BR249" s="5"/>
      <c r="BS249" s="5"/>
      <c r="BT249" s="5"/>
      <c r="BU249" s="5"/>
      <c r="BV249" s="5"/>
      <c r="BW249" s="5"/>
      <c r="BX249" s="5"/>
      <c r="BY249" s="5"/>
      <c r="BZ249" s="5"/>
      <c r="CA249" s="5"/>
      <c r="CB249" s="5"/>
      <c r="CC249" s="5"/>
      <c r="CD249" s="5"/>
      <c r="CE249" s="5"/>
      <c r="CF249" s="5"/>
      <c r="CG249" s="5"/>
      <c r="CH249" s="5"/>
      <c r="CI249" s="5"/>
      <c r="CJ249" s="5"/>
      <c r="CK249" s="5"/>
      <c r="CL249" s="5"/>
      <c r="CM249" s="5"/>
      <c r="CN249" s="5"/>
      <c r="CO249" s="5"/>
      <c r="CP249" s="5"/>
    </row>
    <row r="250" spans="15:94" x14ac:dyDescent="0.2"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  <c r="BR250" s="5"/>
      <c r="BS250" s="5"/>
      <c r="BT250" s="5"/>
      <c r="BU250" s="5"/>
      <c r="BV250" s="5"/>
      <c r="BW250" s="5"/>
      <c r="BX250" s="5"/>
      <c r="BY250" s="5"/>
      <c r="BZ250" s="5"/>
      <c r="CA250" s="5"/>
      <c r="CB250" s="5"/>
      <c r="CC250" s="5"/>
      <c r="CD250" s="5"/>
      <c r="CE250" s="5"/>
      <c r="CF250" s="5"/>
      <c r="CG250" s="5"/>
      <c r="CH250" s="5"/>
      <c r="CI250" s="5"/>
      <c r="CJ250" s="5"/>
      <c r="CK250" s="5"/>
      <c r="CL250" s="5"/>
      <c r="CM250" s="5"/>
      <c r="CN250" s="5"/>
      <c r="CO250" s="5"/>
      <c r="CP250" s="5"/>
    </row>
    <row r="251" spans="15:94" x14ac:dyDescent="0.2"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  <c r="BR251" s="5"/>
      <c r="BS251" s="5"/>
      <c r="BT251" s="5"/>
      <c r="BU251" s="5"/>
      <c r="BV251" s="5"/>
      <c r="BW251" s="5"/>
      <c r="BX251" s="5"/>
      <c r="BY251" s="5"/>
      <c r="BZ251" s="5"/>
      <c r="CA251" s="5"/>
      <c r="CB251" s="5"/>
      <c r="CC251" s="5"/>
      <c r="CD251" s="5"/>
      <c r="CE251" s="5"/>
      <c r="CF251" s="5"/>
      <c r="CG251" s="5"/>
      <c r="CH251" s="5"/>
      <c r="CI251" s="5"/>
      <c r="CJ251" s="5"/>
      <c r="CK251" s="5"/>
      <c r="CL251" s="5"/>
      <c r="CM251" s="5"/>
      <c r="CN251" s="5"/>
      <c r="CO251" s="5"/>
      <c r="CP251" s="5"/>
    </row>
    <row r="252" spans="15:94" x14ac:dyDescent="0.2"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  <c r="BR252" s="5"/>
      <c r="BS252" s="5"/>
      <c r="BT252" s="5"/>
      <c r="BU252" s="5"/>
      <c r="BV252" s="5"/>
      <c r="BW252" s="5"/>
      <c r="BX252" s="5"/>
      <c r="BY252" s="5"/>
      <c r="BZ252" s="5"/>
      <c r="CA252" s="5"/>
      <c r="CB252" s="5"/>
      <c r="CC252" s="5"/>
      <c r="CD252" s="5"/>
      <c r="CE252" s="5"/>
      <c r="CF252" s="5"/>
      <c r="CG252" s="5"/>
      <c r="CH252" s="5"/>
      <c r="CI252" s="5"/>
      <c r="CJ252" s="5"/>
      <c r="CK252" s="5"/>
      <c r="CL252" s="5"/>
      <c r="CM252" s="5"/>
      <c r="CN252" s="5"/>
      <c r="CO252" s="5"/>
      <c r="CP252" s="5"/>
    </row>
    <row r="253" spans="15:94" x14ac:dyDescent="0.2"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  <c r="BR253" s="5"/>
      <c r="BS253" s="5"/>
      <c r="BT253" s="5"/>
      <c r="BU253" s="5"/>
      <c r="BV253" s="5"/>
      <c r="BW253" s="5"/>
      <c r="BX253" s="5"/>
      <c r="BY253" s="5"/>
      <c r="BZ253" s="5"/>
      <c r="CA253" s="5"/>
      <c r="CB253" s="5"/>
      <c r="CC253" s="5"/>
      <c r="CD253" s="5"/>
      <c r="CE253" s="5"/>
      <c r="CF253" s="5"/>
      <c r="CG253" s="5"/>
      <c r="CH253" s="5"/>
      <c r="CI253" s="5"/>
      <c r="CJ253" s="5"/>
      <c r="CK253" s="5"/>
      <c r="CL253" s="5"/>
      <c r="CM253" s="5"/>
      <c r="CN253" s="5"/>
      <c r="CO253" s="5"/>
      <c r="CP253" s="5"/>
    </row>
    <row r="254" spans="15:94" x14ac:dyDescent="0.2"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  <c r="BR254" s="5"/>
      <c r="BS254" s="5"/>
      <c r="BT254" s="5"/>
      <c r="BU254" s="5"/>
      <c r="BV254" s="5"/>
      <c r="BW254" s="5"/>
      <c r="BX254" s="5"/>
      <c r="BY254" s="5"/>
      <c r="BZ254" s="5"/>
      <c r="CA254" s="5"/>
      <c r="CB254" s="5"/>
      <c r="CC254" s="5"/>
      <c r="CD254" s="5"/>
      <c r="CE254" s="5"/>
      <c r="CF254" s="5"/>
      <c r="CG254" s="5"/>
      <c r="CH254" s="5"/>
      <c r="CI254" s="5"/>
      <c r="CJ254" s="5"/>
      <c r="CK254" s="5"/>
      <c r="CL254" s="5"/>
      <c r="CM254" s="5"/>
      <c r="CN254" s="5"/>
      <c r="CO254" s="5"/>
      <c r="CP254" s="5"/>
    </row>
    <row r="255" spans="15:94" x14ac:dyDescent="0.2"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  <c r="BR255" s="5"/>
      <c r="BS255" s="5"/>
      <c r="BT255" s="5"/>
      <c r="BU255" s="5"/>
      <c r="BV255" s="5"/>
      <c r="BW255" s="5"/>
      <c r="BX255" s="5"/>
      <c r="BY255" s="5"/>
      <c r="BZ255" s="5"/>
      <c r="CA255" s="5"/>
      <c r="CB255" s="5"/>
      <c r="CC255" s="5"/>
      <c r="CD255" s="5"/>
      <c r="CE255" s="5"/>
      <c r="CF255" s="5"/>
      <c r="CG255" s="5"/>
      <c r="CH255" s="5"/>
      <c r="CI255" s="5"/>
      <c r="CJ255" s="5"/>
      <c r="CK255" s="5"/>
      <c r="CL255" s="5"/>
      <c r="CM255" s="5"/>
      <c r="CN255" s="5"/>
      <c r="CO255" s="5"/>
      <c r="CP255" s="5"/>
    </row>
    <row r="256" spans="15:94" x14ac:dyDescent="0.2"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  <c r="BR256" s="5"/>
      <c r="BS256" s="5"/>
      <c r="BT256" s="5"/>
      <c r="BU256" s="5"/>
      <c r="BV256" s="5"/>
      <c r="BW256" s="5"/>
      <c r="BX256" s="5"/>
      <c r="BY256" s="5"/>
      <c r="BZ256" s="5"/>
      <c r="CA256" s="5"/>
      <c r="CB256" s="5"/>
      <c r="CC256" s="5"/>
      <c r="CD256" s="5"/>
      <c r="CE256" s="5"/>
      <c r="CF256" s="5"/>
      <c r="CG256" s="5"/>
      <c r="CH256" s="5"/>
      <c r="CI256" s="5"/>
      <c r="CJ256" s="5"/>
      <c r="CK256" s="5"/>
      <c r="CL256" s="5"/>
      <c r="CM256" s="5"/>
      <c r="CN256" s="5"/>
      <c r="CO256" s="5"/>
      <c r="CP256" s="5"/>
    </row>
    <row r="257" spans="15:94" x14ac:dyDescent="0.2"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  <c r="BR257" s="5"/>
      <c r="BS257" s="5"/>
      <c r="BT257" s="5"/>
      <c r="BU257" s="5"/>
      <c r="BV257" s="5"/>
      <c r="BW257" s="5"/>
      <c r="BX257" s="5"/>
      <c r="BY257" s="5"/>
      <c r="BZ257" s="5"/>
      <c r="CA257" s="5"/>
      <c r="CB257" s="5"/>
      <c r="CC257" s="5"/>
      <c r="CD257" s="5"/>
      <c r="CE257" s="5"/>
      <c r="CF257" s="5"/>
      <c r="CG257" s="5"/>
      <c r="CH257" s="5"/>
      <c r="CI257" s="5"/>
      <c r="CJ257" s="5"/>
      <c r="CK257" s="5"/>
      <c r="CL257" s="5"/>
      <c r="CM257" s="5"/>
      <c r="CN257" s="5"/>
      <c r="CO257" s="5"/>
      <c r="CP257" s="5"/>
    </row>
    <row r="258" spans="15:94" x14ac:dyDescent="0.2"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  <c r="BR258" s="5"/>
      <c r="BS258" s="5"/>
      <c r="BT258" s="5"/>
      <c r="BU258" s="5"/>
      <c r="BV258" s="5"/>
      <c r="BW258" s="5"/>
      <c r="BX258" s="5"/>
      <c r="BY258" s="5"/>
      <c r="BZ258" s="5"/>
      <c r="CA258" s="5"/>
      <c r="CB258" s="5"/>
      <c r="CC258" s="5"/>
      <c r="CD258" s="5"/>
      <c r="CE258" s="5"/>
      <c r="CF258" s="5"/>
      <c r="CG258" s="5"/>
      <c r="CH258" s="5"/>
      <c r="CI258" s="5"/>
      <c r="CJ258" s="5"/>
      <c r="CK258" s="5"/>
      <c r="CL258" s="5"/>
      <c r="CM258" s="5"/>
      <c r="CN258" s="5"/>
      <c r="CO258" s="5"/>
      <c r="CP258" s="5"/>
    </row>
    <row r="259" spans="15:94" x14ac:dyDescent="0.2"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  <c r="BR259" s="5"/>
      <c r="BS259" s="5"/>
      <c r="BT259" s="5"/>
      <c r="BU259" s="5"/>
      <c r="BV259" s="5"/>
      <c r="BW259" s="5"/>
      <c r="BX259" s="5"/>
      <c r="BY259" s="5"/>
      <c r="BZ259" s="5"/>
      <c r="CA259" s="5"/>
      <c r="CB259" s="5"/>
      <c r="CC259" s="5"/>
      <c r="CD259" s="5"/>
      <c r="CE259" s="5"/>
      <c r="CF259" s="5"/>
      <c r="CG259" s="5"/>
      <c r="CH259" s="5"/>
      <c r="CI259" s="5"/>
      <c r="CJ259" s="5"/>
      <c r="CK259" s="5"/>
      <c r="CL259" s="5"/>
      <c r="CM259" s="5"/>
      <c r="CN259" s="5"/>
      <c r="CO259" s="5"/>
      <c r="CP259" s="5"/>
    </row>
    <row r="260" spans="15:94" x14ac:dyDescent="0.2"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  <c r="BR260" s="5"/>
      <c r="BS260" s="5"/>
      <c r="BT260" s="5"/>
      <c r="BU260" s="5"/>
      <c r="BV260" s="5"/>
      <c r="BW260" s="5"/>
      <c r="BX260" s="5"/>
      <c r="BY260" s="5"/>
      <c r="BZ260" s="5"/>
      <c r="CA260" s="5"/>
      <c r="CB260" s="5"/>
      <c r="CC260" s="5"/>
      <c r="CD260" s="5"/>
      <c r="CE260" s="5"/>
      <c r="CF260" s="5"/>
      <c r="CG260" s="5"/>
      <c r="CH260" s="5"/>
      <c r="CI260" s="5"/>
      <c r="CJ260" s="5"/>
      <c r="CK260" s="5"/>
      <c r="CL260" s="5"/>
      <c r="CM260" s="5"/>
      <c r="CN260" s="5"/>
      <c r="CO260" s="5"/>
      <c r="CP260" s="5"/>
    </row>
    <row r="261" spans="15:94" x14ac:dyDescent="0.2"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  <c r="BR261" s="5"/>
      <c r="BS261" s="5"/>
      <c r="BT261" s="5"/>
      <c r="BU261" s="5"/>
      <c r="BV261" s="5"/>
      <c r="BW261" s="5"/>
      <c r="BX261" s="5"/>
      <c r="BY261" s="5"/>
      <c r="BZ261" s="5"/>
      <c r="CA261" s="5"/>
      <c r="CB261" s="5"/>
      <c r="CC261" s="5"/>
      <c r="CD261" s="5"/>
      <c r="CE261" s="5"/>
      <c r="CF261" s="5"/>
      <c r="CG261" s="5"/>
      <c r="CH261" s="5"/>
      <c r="CI261" s="5"/>
      <c r="CJ261" s="5"/>
      <c r="CK261" s="5"/>
      <c r="CL261" s="5"/>
      <c r="CM261" s="5"/>
      <c r="CN261" s="5"/>
      <c r="CO261" s="5"/>
      <c r="CP261" s="5"/>
    </row>
    <row r="262" spans="15:94" x14ac:dyDescent="0.2"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  <c r="BR262" s="5"/>
      <c r="BS262" s="5"/>
      <c r="BT262" s="5"/>
      <c r="BU262" s="5"/>
      <c r="BV262" s="5"/>
      <c r="BW262" s="5"/>
      <c r="BX262" s="5"/>
      <c r="BY262" s="5"/>
      <c r="BZ262" s="5"/>
      <c r="CA262" s="5"/>
      <c r="CB262" s="5"/>
      <c r="CC262" s="5"/>
      <c r="CD262" s="5"/>
      <c r="CE262" s="5"/>
      <c r="CF262" s="5"/>
      <c r="CG262" s="5"/>
      <c r="CH262" s="5"/>
      <c r="CI262" s="5"/>
      <c r="CJ262" s="5"/>
      <c r="CK262" s="5"/>
      <c r="CL262" s="5"/>
      <c r="CM262" s="5"/>
      <c r="CN262" s="5"/>
      <c r="CO262" s="5"/>
      <c r="CP262" s="5"/>
    </row>
    <row r="263" spans="15:94" x14ac:dyDescent="0.2"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  <c r="BR263" s="5"/>
      <c r="BS263" s="5"/>
      <c r="BT263" s="5"/>
      <c r="BU263" s="5"/>
      <c r="BV263" s="5"/>
      <c r="BW263" s="5"/>
      <c r="BX263" s="5"/>
      <c r="BY263" s="5"/>
      <c r="BZ263" s="5"/>
      <c r="CA263" s="5"/>
      <c r="CB263" s="5"/>
      <c r="CC263" s="5"/>
      <c r="CD263" s="5"/>
      <c r="CE263" s="5"/>
      <c r="CF263" s="5"/>
      <c r="CG263" s="5"/>
      <c r="CH263" s="5"/>
      <c r="CI263" s="5"/>
      <c r="CJ263" s="5"/>
      <c r="CK263" s="5"/>
      <c r="CL263" s="5"/>
      <c r="CM263" s="5"/>
      <c r="CN263" s="5"/>
      <c r="CO263" s="5"/>
      <c r="CP263" s="5"/>
    </row>
    <row r="264" spans="15:94" x14ac:dyDescent="0.2"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  <c r="BR264" s="5"/>
      <c r="BS264" s="5"/>
      <c r="BT264" s="5"/>
      <c r="BU264" s="5"/>
      <c r="BV264" s="5"/>
      <c r="BW264" s="5"/>
      <c r="BX264" s="5"/>
      <c r="BY264" s="5"/>
      <c r="BZ264" s="5"/>
      <c r="CA264" s="5"/>
      <c r="CB264" s="5"/>
      <c r="CC264" s="5"/>
      <c r="CD264" s="5"/>
      <c r="CE264" s="5"/>
      <c r="CF264" s="5"/>
      <c r="CG264" s="5"/>
      <c r="CH264" s="5"/>
      <c r="CI264" s="5"/>
      <c r="CJ264" s="5"/>
      <c r="CK264" s="5"/>
      <c r="CL264" s="5"/>
      <c r="CM264" s="5"/>
      <c r="CN264" s="5"/>
      <c r="CO264" s="5"/>
      <c r="CP264" s="5"/>
    </row>
    <row r="265" spans="15:94" x14ac:dyDescent="0.2"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  <c r="BR265" s="5"/>
      <c r="BS265" s="5"/>
      <c r="BT265" s="5"/>
      <c r="BU265" s="5"/>
      <c r="BV265" s="5"/>
      <c r="BW265" s="5"/>
      <c r="BX265" s="5"/>
      <c r="BY265" s="5"/>
      <c r="BZ265" s="5"/>
      <c r="CA265" s="5"/>
      <c r="CB265" s="5"/>
      <c r="CC265" s="5"/>
      <c r="CD265" s="5"/>
      <c r="CE265" s="5"/>
      <c r="CF265" s="5"/>
      <c r="CG265" s="5"/>
      <c r="CH265" s="5"/>
      <c r="CI265" s="5"/>
      <c r="CJ265" s="5"/>
      <c r="CK265" s="5"/>
      <c r="CL265" s="5"/>
      <c r="CM265" s="5"/>
      <c r="CN265" s="5"/>
      <c r="CO265" s="5"/>
      <c r="CP265" s="5"/>
    </row>
    <row r="266" spans="15:94" x14ac:dyDescent="0.2"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  <c r="BR266" s="5"/>
      <c r="BS266" s="5"/>
      <c r="BT266" s="5"/>
      <c r="BU266" s="5"/>
      <c r="BV266" s="5"/>
      <c r="BW266" s="5"/>
      <c r="BX266" s="5"/>
      <c r="BY266" s="5"/>
      <c r="BZ266" s="5"/>
      <c r="CA266" s="5"/>
      <c r="CB266" s="5"/>
      <c r="CC266" s="5"/>
      <c r="CD266" s="5"/>
      <c r="CE266" s="5"/>
      <c r="CF266" s="5"/>
      <c r="CG266" s="5"/>
      <c r="CH266" s="5"/>
      <c r="CI266" s="5"/>
      <c r="CJ266" s="5"/>
      <c r="CK266" s="5"/>
      <c r="CL266" s="5"/>
      <c r="CM266" s="5"/>
      <c r="CN266" s="5"/>
      <c r="CO266" s="5"/>
      <c r="CP266" s="5"/>
    </row>
    <row r="267" spans="15:94" x14ac:dyDescent="0.2"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  <c r="BR267" s="5"/>
      <c r="BS267" s="5"/>
      <c r="BT267" s="5"/>
      <c r="BU267" s="5"/>
      <c r="BV267" s="5"/>
      <c r="BW267" s="5"/>
      <c r="BX267" s="5"/>
      <c r="BY267" s="5"/>
      <c r="BZ267" s="5"/>
      <c r="CA267" s="5"/>
      <c r="CB267" s="5"/>
      <c r="CC267" s="5"/>
      <c r="CD267" s="5"/>
      <c r="CE267" s="5"/>
      <c r="CF267" s="5"/>
      <c r="CG267" s="5"/>
      <c r="CH267" s="5"/>
      <c r="CI267" s="5"/>
      <c r="CJ267" s="5"/>
      <c r="CK267" s="5"/>
      <c r="CL267" s="5"/>
      <c r="CM267" s="5"/>
      <c r="CN267" s="5"/>
      <c r="CO267" s="5"/>
      <c r="CP267" s="5"/>
    </row>
    <row r="268" spans="15:94" x14ac:dyDescent="0.2"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  <c r="BR268" s="5"/>
      <c r="BS268" s="5"/>
      <c r="BT268" s="5"/>
      <c r="BU268" s="5"/>
      <c r="BV268" s="5"/>
      <c r="BW268" s="5"/>
      <c r="BX268" s="5"/>
      <c r="BY268" s="5"/>
      <c r="BZ268" s="5"/>
      <c r="CA268" s="5"/>
      <c r="CB268" s="5"/>
      <c r="CC268" s="5"/>
      <c r="CD268" s="5"/>
      <c r="CE268" s="5"/>
      <c r="CF268" s="5"/>
      <c r="CG268" s="5"/>
      <c r="CH268" s="5"/>
      <c r="CI268" s="5"/>
      <c r="CJ268" s="5"/>
      <c r="CK268" s="5"/>
      <c r="CL268" s="5"/>
      <c r="CM268" s="5"/>
      <c r="CN268" s="5"/>
      <c r="CO268" s="5"/>
      <c r="CP268" s="5"/>
    </row>
    <row r="269" spans="15:94" x14ac:dyDescent="0.2"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  <c r="BR269" s="5"/>
      <c r="BS269" s="5"/>
      <c r="BT269" s="5"/>
      <c r="BU269" s="5"/>
      <c r="BV269" s="5"/>
      <c r="BW269" s="5"/>
      <c r="BX269" s="5"/>
      <c r="BY269" s="5"/>
      <c r="BZ269" s="5"/>
      <c r="CA269" s="5"/>
      <c r="CB269" s="5"/>
      <c r="CC269" s="5"/>
      <c r="CD269" s="5"/>
      <c r="CE269" s="5"/>
      <c r="CF269" s="5"/>
      <c r="CG269" s="5"/>
      <c r="CH269" s="5"/>
      <c r="CI269" s="5"/>
      <c r="CJ269" s="5"/>
      <c r="CK269" s="5"/>
      <c r="CL269" s="5"/>
      <c r="CM269" s="5"/>
      <c r="CN269" s="5"/>
      <c r="CO269" s="5"/>
      <c r="CP269" s="5"/>
    </row>
    <row r="270" spans="15:94" x14ac:dyDescent="0.2"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  <c r="BR270" s="5"/>
      <c r="BS270" s="5"/>
      <c r="BT270" s="5"/>
      <c r="BU270" s="5"/>
      <c r="BV270" s="5"/>
      <c r="BW270" s="5"/>
      <c r="BX270" s="5"/>
      <c r="BY270" s="5"/>
      <c r="BZ270" s="5"/>
      <c r="CA270" s="5"/>
      <c r="CB270" s="5"/>
      <c r="CC270" s="5"/>
      <c r="CD270" s="5"/>
      <c r="CE270" s="5"/>
      <c r="CF270" s="5"/>
      <c r="CG270" s="5"/>
      <c r="CH270" s="5"/>
      <c r="CI270" s="5"/>
      <c r="CJ270" s="5"/>
      <c r="CK270" s="5"/>
      <c r="CL270" s="5"/>
      <c r="CM270" s="5"/>
      <c r="CN270" s="5"/>
      <c r="CO270" s="5"/>
      <c r="CP270" s="5"/>
    </row>
    <row r="271" spans="15:94" x14ac:dyDescent="0.2"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  <c r="BR271" s="5"/>
      <c r="BS271" s="5"/>
      <c r="BT271" s="5"/>
      <c r="BU271" s="5"/>
      <c r="BV271" s="5"/>
      <c r="BW271" s="5"/>
      <c r="BX271" s="5"/>
      <c r="BY271" s="5"/>
      <c r="BZ271" s="5"/>
      <c r="CA271" s="5"/>
      <c r="CB271" s="5"/>
      <c r="CC271" s="5"/>
      <c r="CD271" s="5"/>
      <c r="CE271" s="5"/>
      <c r="CF271" s="5"/>
      <c r="CG271" s="5"/>
      <c r="CH271" s="5"/>
      <c r="CI271" s="5"/>
      <c r="CJ271" s="5"/>
      <c r="CK271" s="5"/>
      <c r="CL271" s="5"/>
      <c r="CM271" s="5"/>
      <c r="CN271" s="5"/>
      <c r="CO271" s="5"/>
      <c r="CP271" s="5"/>
    </row>
    <row r="272" spans="15:94" x14ac:dyDescent="0.2"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  <c r="BR272" s="5"/>
      <c r="BS272" s="5"/>
      <c r="BT272" s="5"/>
      <c r="BU272" s="5"/>
      <c r="BV272" s="5"/>
      <c r="BW272" s="5"/>
      <c r="BX272" s="5"/>
      <c r="BY272" s="5"/>
      <c r="BZ272" s="5"/>
      <c r="CA272" s="5"/>
      <c r="CB272" s="5"/>
      <c r="CC272" s="5"/>
      <c r="CD272" s="5"/>
      <c r="CE272" s="5"/>
      <c r="CF272" s="5"/>
      <c r="CG272" s="5"/>
      <c r="CH272" s="5"/>
      <c r="CI272" s="5"/>
      <c r="CJ272" s="5"/>
      <c r="CK272" s="5"/>
      <c r="CL272" s="5"/>
      <c r="CM272" s="5"/>
      <c r="CN272" s="5"/>
      <c r="CO272" s="5"/>
      <c r="CP272" s="5"/>
    </row>
    <row r="273" spans="15:94" x14ac:dyDescent="0.2"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  <c r="BR273" s="5"/>
      <c r="BS273" s="5"/>
      <c r="BT273" s="5"/>
      <c r="BU273" s="5"/>
      <c r="BV273" s="5"/>
      <c r="BW273" s="5"/>
      <c r="BX273" s="5"/>
      <c r="BY273" s="5"/>
      <c r="BZ273" s="5"/>
      <c r="CA273" s="5"/>
      <c r="CB273" s="5"/>
      <c r="CC273" s="5"/>
      <c r="CD273" s="5"/>
      <c r="CE273" s="5"/>
      <c r="CF273" s="5"/>
      <c r="CG273" s="5"/>
      <c r="CH273" s="5"/>
      <c r="CI273" s="5"/>
      <c r="CJ273" s="5"/>
      <c r="CK273" s="5"/>
      <c r="CL273" s="5"/>
      <c r="CM273" s="5"/>
      <c r="CN273" s="5"/>
      <c r="CO273" s="5"/>
      <c r="CP273" s="5"/>
    </row>
    <row r="274" spans="15:94" x14ac:dyDescent="0.2"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  <c r="BR274" s="5"/>
      <c r="BS274" s="5"/>
      <c r="BT274" s="5"/>
      <c r="BU274" s="5"/>
      <c r="BV274" s="5"/>
      <c r="BW274" s="5"/>
      <c r="BX274" s="5"/>
      <c r="BY274" s="5"/>
      <c r="BZ274" s="5"/>
      <c r="CA274" s="5"/>
      <c r="CB274" s="5"/>
      <c r="CC274" s="5"/>
      <c r="CD274" s="5"/>
      <c r="CE274" s="5"/>
      <c r="CF274" s="5"/>
      <c r="CG274" s="5"/>
      <c r="CH274" s="5"/>
      <c r="CI274" s="5"/>
      <c r="CJ274" s="5"/>
      <c r="CK274" s="5"/>
      <c r="CL274" s="5"/>
      <c r="CM274" s="5"/>
      <c r="CN274" s="5"/>
      <c r="CO274" s="5"/>
      <c r="CP274" s="5"/>
    </row>
    <row r="275" spans="15:94" x14ac:dyDescent="0.2"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  <c r="BR275" s="5"/>
      <c r="BS275" s="5"/>
      <c r="BT275" s="5"/>
      <c r="BU275" s="5"/>
      <c r="BV275" s="5"/>
      <c r="BW275" s="5"/>
      <c r="BX275" s="5"/>
      <c r="BY275" s="5"/>
      <c r="BZ275" s="5"/>
      <c r="CA275" s="5"/>
      <c r="CB275" s="5"/>
      <c r="CC275" s="5"/>
      <c r="CD275" s="5"/>
      <c r="CE275" s="5"/>
      <c r="CF275" s="5"/>
      <c r="CG275" s="5"/>
      <c r="CH275" s="5"/>
      <c r="CI275" s="5"/>
      <c r="CJ275" s="5"/>
      <c r="CK275" s="5"/>
      <c r="CL275" s="5"/>
      <c r="CM275" s="5"/>
      <c r="CN275" s="5"/>
      <c r="CO275" s="5"/>
      <c r="CP275" s="5"/>
    </row>
    <row r="276" spans="15:94" x14ac:dyDescent="0.2"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  <c r="BR276" s="5"/>
      <c r="BS276" s="5"/>
      <c r="BT276" s="5"/>
      <c r="BU276" s="5"/>
      <c r="BV276" s="5"/>
      <c r="BW276" s="5"/>
      <c r="BX276" s="5"/>
      <c r="BY276" s="5"/>
      <c r="BZ276" s="5"/>
      <c r="CA276" s="5"/>
      <c r="CB276" s="5"/>
      <c r="CC276" s="5"/>
      <c r="CD276" s="5"/>
      <c r="CE276" s="5"/>
      <c r="CF276" s="5"/>
      <c r="CG276" s="5"/>
      <c r="CH276" s="5"/>
      <c r="CI276" s="5"/>
      <c r="CJ276" s="5"/>
      <c r="CK276" s="5"/>
      <c r="CL276" s="5"/>
      <c r="CM276" s="5"/>
      <c r="CN276" s="5"/>
      <c r="CO276" s="5"/>
      <c r="CP276" s="5"/>
    </row>
    <row r="277" spans="15:94" x14ac:dyDescent="0.2"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  <c r="BR277" s="5"/>
      <c r="BS277" s="5"/>
      <c r="BT277" s="5"/>
      <c r="BU277" s="5"/>
      <c r="BV277" s="5"/>
      <c r="BW277" s="5"/>
      <c r="BX277" s="5"/>
      <c r="BY277" s="5"/>
      <c r="BZ277" s="5"/>
      <c r="CA277" s="5"/>
      <c r="CB277" s="5"/>
      <c r="CC277" s="5"/>
      <c r="CD277" s="5"/>
      <c r="CE277" s="5"/>
      <c r="CF277" s="5"/>
      <c r="CG277" s="5"/>
      <c r="CH277" s="5"/>
      <c r="CI277" s="5"/>
      <c r="CJ277" s="5"/>
      <c r="CK277" s="5"/>
      <c r="CL277" s="5"/>
      <c r="CM277" s="5"/>
      <c r="CN277" s="5"/>
      <c r="CO277" s="5"/>
      <c r="CP277" s="5"/>
    </row>
    <row r="278" spans="15:94" x14ac:dyDescent="0.2"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  <c r="BR278" s="5"/>
      <c r="BS278" s="5"/>
      <c r="BT278" s="5"/>
      <c r="BU278" s="5"/>
      <c r="BV278" s="5"/>
      <c r="BW278" s="5"/>
      <c r="BX278" s="5"/>
      <c r="BY278" s="5"/>
      <c r="BZ278" s="5"/>
      <c r="CA278" s="5"/>
      <c r="CB278" s="5"/>
      <c r="CC278" s="5"/>
      <c r="CD278" s="5"/>
      <c r="CE278" s="5"/>
      <c r="CF278" s="5"/>
      <c r="CG278" s="5"/>
      <c r="CH278" s="5"/>
      <c r="CI278" s="5"/>
      <c r="CJ278" s="5"/>
      <c r="CK278" s="5"/>
      <c r="CL278" s="5"/>
      <c r="CM278" s="5"/>
      <c r="CN278" s="5"/>
      <c r="CO278" s="5"/>
      <c r="CP278" s="5"/>
    </row>
    <row r="279" spans="15:94" x14ac:dyDescent="0.2"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  <c r="BR279" s="5"/>
      <c r="BS279" s="5"/>
      <c r="BT279" s="5"/>
      <c r="BU279" s="5"/>
      <c r="BV279" s="5"/>
      <c r="BW279" s="5"/>
      <c r="BX279" s="5"/>
      <c r="BY279" s="5"/>
      <c r="BZ279" s="5"/>
      <c r="CA279" s="5"/>
      <c r="CB279" s="5"/>
      <c r="CC279" s="5"/>
      <c r="CD279" s="5"/>
      <c r="CE279" s="5"/>
      <c r="CF279" s="5"/>
      <c r="CG279" s="5"/>
      <c r="CH279" s="5"/>
      <c r="CI279" s="5"/>
      <c r="CJ279" s="5"/>
      <c r="CK279" s="5"/>
      <c r="CL279" s="5"/>
      <c r="CM279" s="5"/>
      <c r="CN279" s="5"/>
      <c r="CO279" s="5"/>
      <c r="CP279" s="5"/>
    </row>
    <row r="280" spans="15:94" x14ac:dyDescent="0.2"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  <c r="BR280" s="5"/>
      <c r="BS280" s="5"/>
      <c r="BT280" s="5"/>
      <c r="BU280" s="5"/>
      <c r="BV280" s="5"/>
      <c r="BW280" s="5"/>
      <c r="BX280" s="5"/>
      <c r="BY280" s="5"/>
      <c r="BZ280" s="5"/>
      <c r="CA280" s="5"/>
      <c r="CB280" s="5"/>
      <c r="CC280" s="5"/>
      <c r="CD280" s="5"/>
      <c r="CE280" s="5"/>
      <c r="CF280" s="5"/>
      <c r="CG280" s="5"/>
      <c r="CH280" s="5"/>
      <c r="CI280" s="5"/>
      <c r="CJ280" s="5"/>
      <c r="CK280" s="5"/>
      <c r="CL280" s="5"/>
      <c r="CM280" s="5"/>
      <c r="CN280" s="5"/>
      <c r="CO280" s="5"/>
      <c r="CP280" s="5"/>
    </row>
    <row r="281" spans="15:94" x14ac:dyDescent="0.2"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  <c r="AG281" s="5"/>
      <c r="AH281" s="5"/>
      <c r="AI281" s="5"/>
      <c r="AJ281" s="5"/>
      <c r="AK281" s="5"/>
      <c r="AL281" s="5"/>
      <c r="AM281" s="5"/>
      <c r="AN281" s="5"/>
      <c r="AO281" s="5"/>
      <c r="AP281" s="5"/>
      <c r="AQ281" s="5"/>
      <c r="AR281" s="5"/>
      <c r="AS281" s="5"/>
      <c r="AT281" s="5"/>
      <c r="AU281" s="5"/>
      <c r="AV281" s="5"/>
      <c r="AW281" s="5"/>
      <c r="AX281" s="5"/>
      <c r="AY281" s="5"/>
      <c r="AZ281" s="5"/>
      <c r="BA281" s="5"/>
      <c r="BB281" s="5"/>
      <c r="BC281" s="5"/>
      <c r="BD281" s="5"/>
      <c r="BE281" s="5"/>
      <c r="BF281" s="5"/>
      <c r="BG281" s="5"/>
      <c r="BH281" s="5"/>
      <c r="BI281" s="5"/>
      <c r="BJ281" s="5"/>
      <c r="BK281" s="5"/>
      <c r="BL281" s="5"/>
      <c r="BM281" s="5"/>
      <c r="BN281" s="5"/>
      <c r="BO281" s="5"/>
      <c r="BP281" s="5"/>
      <c r="BQ281" s="5"/>
      <c r="BR281" s="5"/>
      <c r="BS281" s="5"/>
      <c r="BT281" s="5"/>
      <c r="BU281" s="5"/>
      <c r="BV281" s="5"/>
      <c r="BW281" s="5"/>
      <c r="BX281" s="5"/>
      <c r="BY281" s="5"/>
      <c r="BZ281" s="5"/>
      <c r="CA281" s="5"/>
      <c r="CB281" s="5"/>
      <c r="CC281" s="5"/>
      <c r="CD281" s="5"/>
      <c r="CE281" s="5"/>
      <c r="CF281" s="5"/>
      <c r="CG281" s="5"/>
      <c r="CH281" s="5"/>
      <c r="CI281" s="5"/>
      <c r="CJ281" s="5"/>
      <c r="CK281" s="5"/>
      <c r="CL281" s="5"/>
      <c r="CM281" s="5"/>
      <c r="CN281" s="5"/>
      <c r="CO281" s="5"/>
      <c r="CP281" s="5"/>
    </row>
    <row r="282" spans="15:94" x14ac:dyDescent="0.2"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  <c r="AG282" s="5"/>
      <c r="AH282" s="5"/>
      <c r="AI282" s="5"/>
      <c r="AJ282" s="5"/>
      <c r="AK282" s="5"/>
      <c r="AL282" s="5"/>
      <c r="AM282" s="5"/>
      <c r="AN282" s="5"/>
      <c r="AO282" s="5"/>
      <c r="AP282" s="5"/>
      <c r="AQ282" s="5"/>
      <c r="AR282" s="5"/>
      <c r="AS282" s="5"/>
      <c r="AT282" s="5"/>
      <c r="AU282" s="5"/>
      <c r="AV282" s="5"/>
      <c r="AW282" s="5"/>
      <c r="AX282" s="5"/>
      <c r="AY282" s="5"/>
      <c r="AZ282" s="5"/>
      <c r="BA282" s="5"/>
      <c r="BB282" s="5"/>
      <c r="BC282" s="5"/>
      <c r="BD282" s="5"/>
      <c r="BE282" s="5"/>
      <c r="BF282" s="5"/>
      <c r="BG282" s="5"/>
      <c r="BH282" s="5"/>
      <c r="BI282" s="5"/>
      <c r="BJ282" s="5"/>
      <c r="BK282" s="5"/>
      <c r="BL282" s="5"/>
      <c r="BM282" s="5"/>
      <c r="BN282" s="5"/>
      <c r="BO282" s="5"/>
      <c r="BP282" s="5"/>
      <c r="BQ282" s="5"/>
      <c r="BR282" s="5"/>
      <c r="BS282" s="5"/>
      <c r="BT282" s="5"/>
      <c r="BU282" s="5"/>
      <c r="BV282" s="5"/>
      <c r="BW282" s="5"/>
      <c r="BX282" s="5"/>
      <c r="BY282" s="5"/>
      <c r="BZ282" s="5"/>
      <c r="CA282" s="5"/>
      <c r="CB282" s="5"/>
      <c r="CC282" s="5"/>
      <c r="CD282" s="5"/>
      <c r="CE282" s="5"/>
      <c r="CF282" s="5"/>
      <c r="CG282" s="5"/>
      <c r="CH282" s="5"/>
      <c r="CI282" s="5"/>
      <c r="CJ282" s="5"/>
      <c r="CK282" s="5"/>
      <c r="CL282" s="5"/>
      <c r="CM282" s="5"/>
      <c r="CN282" s="5"/>
      <c r="CO282" s="5"/>
      <c r="CP282" s="5"/>
    </row>
    <row r="283" spans="15:94" x14ac:dyDescent="0.2"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5"/>
      <c r="AG283" s="5"/>
      <c r="AH283" s="5"/>
      <c r="AI283" s="5"/>
      <c r="AJ283" s="5"/>
      <c r="AK283" s="5"/>
      <c r="AL283" s="5"/>
      <c r="AM283" s="5"/>
      <c r="AN283" s="5"/>
      <c r="AO283" s="5"/>
      <c r="AP283" s="5"/>
      <c r="AQ283" s="5"/>
      <c r="AR283" s="5"/>
      <c r="AS283" s="5"/>
      <c r="AT283" s="5"/>
      <c r="AU283" s="5"/>
      <c r="AV283" s="5"/>
      <c r="AW283" s="5"/>
      <c r="AX283" s="5"/>
      <c r="AY283" s="5"/>
      <c r="AZ283" s="5"/>
      <c r="BA283" s="5"/>
      <c r="BB283" s="5"/>
      <c r="BC283" s="5"/>
      <c r="BD283" s="5"/>
      <c r="BE283" s="5"/>
      <c r="BF283" s="5"/>
      <c r="BG283" s="5"/>
      <c r="BH283" s="5"/>
      <c r="BI283" s="5"/>
      <c r="BJ283" s="5"/>
      <c r="BK283" s="5"/>
      <c r="BL283" s="5"/>
      <c r="BM283" s="5"/>
      <c r="BN283" s="5"/>
      <c r="BO283" s="5"/>
      <c r="BP283" s="5"/>
      <c r="BQ283" s="5"/>
      <c r="BR283" s="5"/>
      <c r="BS283" s="5"/>
      <c r="BT283" s="5"/>
      <c r="BU283" s="5"/>
      <c r="BV283" s="5"/>
      <c r="BW283" s="5"/>
      <c r="BX283" s="5"/>
      <c r="BY283" s="5"/>
      <c r="BZ283" s="5"/>
      <c r="CA283" s="5"/>
      <c r="CB283" s="5"/>
      <c r="CC283" s="5"/>
      <c r="CD283" s="5"/>
      <c r="CE283" s="5"/>
      <c r="CF283" s="5"/>
      <c r="CG283" s="5"/>
      <c r="CH283" s="5"/>
      <c r="CI283" s="5"/>
      <c r="CJ283" s="5"/>
      <c r="CK283" s="5"/>
      <c r="CL283" s="5"/>
      <c r="CM283" s="5"/>
      <c r="CN283" s="5"/>
      <c r="CO283" s="5"/>
      <c r="CP283" s="5"/>
    </row>
    <row r="284" spans="15:94" x14ac:dyDescent="0.2"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  <c r="AF284" s="5"/>
      <c r="AG284" s="5"/>
      <c r="AH284" s="5"/>
      <c r="AI284" s="5"/>
      <c r="AJ284" s="5"/>
      <c r="AK284" s="5"/>
      <c r="AL284" s="5"/>
      <c r="AM284" s="5"/>
      <c r="AN284" s="5"/>
      <c r="AO284" s="5"/>
      <c r="AP284" s="5"/>
      <c r="AQ284" s="5"/>
      <c r="AR284" s="5"/>
      <c r="AS284" s="5"/>
      <c r="AT284" s="5"/>
      <c r="AU284" s="5"/>
      <c r="AV284" s="5"/>
      <c r="AW284" s="5"/>
      <c r="AX284" s="5"/>
      <c r="AY284" s="5"/>
      <c r="AZ284" s="5"/>
      <c r="BA284" s="5"/>
      <c r="BB284" s="5"/>
      <c r="BC284" s="5"/>
      <c r="BD284" s="5"/>
      <c r="BE284" s="5"/>
      <c r="BF284" s="5"/>
      <c r="BG284" s="5"/>
      <c r="BH284" s="5"/>
      <c r="BI284" s="5"/>
      <c r="BJ284" s="5"/>
      <c r="BK284" s="5"/>
      <c r="BL284" s="5"/>
      <c r="BM284" s="5"/>
      <c r="BN284" s="5"/>
      <c r="BO284" s="5"/>
      <c r="BP284" s="5"/>
      <c r="BQ284" s="5"/>
      <c r="BR284" s="5"/>
      <c r="BS284" s="5"/>
      <c r="BT284" s="5"/>
      <c r="BU284" s="5"/>
      <c r="BV284" s="5"/>
      <c r="BW284" s="5"/>
      <c r="BX284" s="5"/>
      <c r="BY284" s="5"/>
      <c r="BZ284" s="5"/>
      <c r="CA284" s="5"/>
      <c r="CB284" s="5"/>
      <c r="CC284" s="5"/>
      <c r="CD284" s="5"/>
      <c r="CE284" s="5"/>
      <c r="CF284" s="5"/>
      <c r="CG284" s="5"/>
      <c r="CH284" s="5"/>
      <c r="CI284" s="5"/>
      <c r="CJ284" s="5"/>
      <c r="CK284" s="5"/>
      <c r="CL284" s="5"/>
      <c r="CM284" s="5"/>
      <c r="CN284" s="5"/>
      <c r="CO284" s="5"/>
      <c r="CP284" s="5"/>
    </row>
    <row r="285" spans="15:94" x14ac:dyDescent="0.2"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/>
      <c r="AF285" s="5"/>
      <c r="AG285" s="5"/>
      <c r="AH285" s="5"/>
      <c r="AI285" s="5"/>
      <c r="AJ285" s="5"/>
      <c r="AK285" s="5"/>
      <c r="AL285" s="5"/>
      <c r="AM285" s="5"/>
      <c r="AN285" s="5"/>
      <c r="AO285" s="5"/>
      <c r="AP285" s="5"/>
      <c r="AQ285" s="5"/>
      <c r="AR285" s="5"/>
      <c r="AS285" s="5"/>
      <c r="AT285" s="5"/>
      <c r="AU285" s="5"/>
      <c r="AV285" s="5"/>
      <c r="AW285" s="5"/>
      <c r="AX285" s="5"/>
      <c r="AY285" s="5"/>
      <c r="AZ285" s="5"/>
      <c r="BA285" s="5"/>
      <c r="BB285" s="5"/>
      <c r="BC285" s="5"/>
      <c r="BD285" s="5"/>
      <c r="BE285" s="5"/>
      <c r="BF285" s="5"/>
      <c r="BG285" s="5"/>
      <c r="BH285" s="5"/>
      <c r="BI285" s="5"/>
      <c r="BJ285" s="5"/>
      <c r="BK285" s="5"/>
      <c r="BL285" s="5"/>
      <c r="BM285" s="5"/>
      <c r="BN285" s="5"/>
      <c r="BO285" s="5"/>
      <c r="BP285" s="5"/>
      <c r="BQ285" s="5"/>
      <c r="BR285" s="5"/>
      <c r="BS285" s="5"/>
      <c r="BT285" s="5"/>
      <c r="BU285" s="5"/>
      <c r="BV285" s="5"/>
      <c r="BW285" s="5"/>
      <c r="BX285" s="5"/>
      <c r="BY285" s="5"/>
      <c r="BZ285" s="5"/>
      <c r="CA285" s="5"/>
      <c r="CB285" s="5"/>
      <c r="CC285" s="5"/>
      <c r="CD285" s="5"/>
      <c r="CE285" s="5"/>
      <c r="CF285" s="5"/>
      <c r="CG285" s="5"/>
      <c r="CH285" s="5"/>
      <c r="CI285" s="5"/>
      <c r="CJ285" s="5"/>
      <c r="CK285" s="5"/>
      <c r="CL285" s="5"/>
      <c r="CM285" s="5"/>
      <c r="CN285" s="5"/>
      <c r="CO285" s="5"/>
      <c r="CP285" s="5"/>
    </row>
    <row r="286" spans="15:94" x14ac:dyDescent="0.2"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5"/>
      <c r="AF286" s="5"/>
      <c r="AG286" s="5"/>
      <c r="AH286" s="5"/>
      <c r="AI286" s="5"/>
      <c r="AJ286" s="5"/>
      <c r="AK286" s="5"/>
      <c r="AL286" s="5"/>
      <c r="AM286" s="5"/>
      <c r="AN286" s="5"/>
      <c r="AO286" s="5"/>
      <c r="AP286" s="5"/>
      <c r="AQ286" s="5"/>
      <c r="AR286" s="5"/>
      <c r="AS286" s="5"/>
      <c r="AT286" s="5"/>
      <c r="AU286" s="5"/>
      <c r="AV286" s="5"/>
      <c r="AW286" s="5"/>
      <c r="AX286" s="5"/>
      <c r="AY286" s="5"/>
      <c r="AZ286" s="5"/>
      <c r="BA286" s="5"/>
      <c r="BB286" s="5"/>
      <c r="BC286" s="5"/>
      <c r="BD286" s="5"/>
      <c r="BE286" s="5"/>
      <c r="BF286" s="5"/>
      <c r="BG286" s="5"/>
      <c r="BH286" s="5"/>
      <c r="BI286" s="5"/>
      <c r="BJ286" s="5"/>
      <c r="BK286" s="5"/>
      <c r="BL286" s="5"/>
      <c r="BM286" s="5"/>
      <c r="BN286" s="5"/>
      <c r="BO286" s="5"/>
      <c r="BP286" s="5"/>
      <c r="BQ286" s="5"/>
      <c r="BR286" s="5"/>
      <c r="BS286" s="5"/>
      <c r="BT286" s="5"/>
      <c r="BU286" s="5"/>
      <c r="BV286" s="5"/>
      <c r="BW286" s="5"/>
      <c r="BX286" s="5"/>
      <c r="BY286" s="5"/>
      <c r="BZ286" s="5"/>
      <c r="CA286" s="5"/>
      <c r="CB286" s="5"/>
      <c r="CC286" s="5"/>
      <c r="CD286" s="5"/>
      <c r="CE286" s="5"/>
      <c r="CF286" s="5"/>
      <c r="CG286" s="5"/>
      <c r="CH286" s="5"/>
      <c r="CI286" s="5"/>
      <c r="CJ286" s="5"/>
      <c r="CK286" s="5"/>
      <c r="CL286" s="5"/>
      <c r="CM286" s="5"/>
      <c r="CN286" s="5"/>
      <c r="CO286" s="5"/>
      <c r="CP286" s="5"/>
    </row>
    <row r="287" spans="15:94" x14ac:dyDescent="0.2"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  <c r="AF287" s="5"/>
      <c r="AG287" s="5"/>
      <c r="AH287" s="5"/>
      <c r="AI287" s="5"/>
      <c r="AJ287" s="5"/>
      <c r="AK287" s="5"/>
      <c r="AL287" s="5"/>
      <c r="AM287" s="5"/>
      <c r="AN287" s="5"/>
      <c r="AO287" s="5"/>
      <c r="AP287" s="5"/>
      <c r="AQ287" s="5"/>
      <c r="AR287" s="5"/>
      <c r="AS287" s="5"/>
      <c r="AT287" s="5"/>
      <c r="AU287" s="5"/>
      <c r="AV287" s="5"/>
      <c r="AW287" s="5"/>
      <c r="AX287" s="5"/>
      <c r="AY287" s="5"/>
      <c r="AZ287" s="5"/>
      <c r="BA287" s="5"/>
      <c r="BB287" s="5"/>
      <c r="BC287" s="5"/>
      <c r="BD287" s="5"/>
      <c r="BE287" s="5"/>
      <c r="BF287" s="5"/>
      <c r="BG287" s="5"/>
      <c r="BH287" s="5"/>
      <c r="BI287" s="5"/>
      <c r="BJ287" s="5"/>
      <c r="BK287" s="5"/>
      <c r="BL287" s="5"/>
      <c r="BM287" s="5"/>
      <c r="BN287" s="5"/>
      <c r="BO287" s="5"/>
      <c r="BP287" s="5"/>
      <c r="BQ287" s="5"/>
      <c r="BR287" s="5"/>
      <c r="BS287" s="5"/>
      <c r="BT287" s="5"/>
      <c r="BU287" s="5"/>
      <c r="BV287" s="5"/>
      <c r="BW287" s="5"/>
      <c r="BX287" s="5"/>
      <c r="BY287" s="5"/>
      <c r="BZ287" s="5"/>
      <c r="CA287" s="5"/>
      <c r="CB287" s="5"/>
      <c r="CC287" s="5"/>
      <c r="CD287" s="5"/>
      <c r="CE287" s="5"/>
      <c r="CF287" s="5"/>
      <c r="CG287" s="5"/>
      <c r="CH287" s="5"/>
      <c r="CI287" s="5"/>
      <c r="CJ287" s="5"/>
      <c r="CK287" s="5"/>
      <c r="CL287" s="5"/>
      <c r="CM287" s="5"/>
      <c r="CN287" s="5"/>
      <c r="CO287" s="5"/>
      <c r="CP287" s="5"/>
    </row>
    <row r="288" spans="15:94" x14ac:dyDescent="0.2"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5"/>
      <c r="AF288" s="5"/>
      <c r="AG288" s="5"/>
      <c r="AH288" s="5"/>
      <c r="AI288" s="5"/>
      <c r="AJ288" s="5"/>
      <c r="AK288" s="5"/>
      <c r="AL288" s="5"/>
      <c r="AM288" s="5"/>
      <c r="AN288" s="5"/>
      <c r="AO288" s="5"/>
      <c r="AP288" s="5"/>
      <c r="AQ288" s="5"/>
      <c r="AR288" s="5"/>
      <c r="AS288" s="5"/>
      <c r="AT288" s="5"/>
      <c r="AU288" s="5"/>
      <c r="AV288" s="5"/>
      <c r="AW288" s="5"/>
      <c r="AX288" s="5"/>
      <c r="AY288" s="5"/>
      <c r="AZ288" s="5"/>
      <c r="BA288" s="5"/>
      <c r="BB288" s="5"/>
      <c r="BC288" s="5"/>
      <c r="BD288" s="5"/>
      <c r="BE288" s="5"/>
      <c r="BF288" s="5"/>
      <c r="BG288" s="5"/>
      <c r="BH288" s="5"/>
      <c r="BI288" s="5"/>
      <c r="BJ288" s="5"/>
      <c r="BK288" s="5"/>
      <c r="BL288" s="5"/>
      <c r="BM288" s="5"/>
      <c r="BN288" s="5"/>
      <c r="BO288" s="5"/>
      <c r="BP288" s="5"/>
      <c r="BQ288" s="5"/>
      <c r="BR288" s="5"/>
      <c r="BS288" s="5"/>
      <c r="BT288" s="5"/>
      <c r="BU288" s="5"/>
      <c r="BV288" s="5"/>
      <c r="BW288" s="5"/>
      <c r="BX288" s="5"/>
      <c r="BY288" s="5"/>
      <c r="BZ288" s="5"/>
      <c r="CA288" s="5"/>
      <c r="CB288" s="5"/>
      <c r="CC288" s="5"/>
      <c r="CD288" s="5"/>
      <c r="CE288" s="5"/>
      <c r="CF288" s="5"/>
      <c r="CG288" s="5"/>
      <c r="CH288" s="5"/>
      <c r="CI288" s="5"/>
      <c r="CJ288" s="5"/>
      <c r="CK288" s="5"/>
      <c r="CL288" s="5"/>
      <c r="CM288" s="5"/>
      <c r="CN288" s="5"/>
      <c r="CO288" s="5"/>
      <c r="CP288" s="5"/>
    </row>
    <row r="289" spans="15:94" x14ac:dyDescent="0.2"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5"/>
      <c r="AF289" s="5"/>
      <c r="AG289" s="5"/>
      <c r="AH289" s="5"/>
      <c r="AI289" s="5"/>
      <c r="AJ289" s="5"/>
      <c r="AK289" s="5"/>
      <c r="AL289" s="5"/>
      <c r="AM289" s="5"/>
      <c r="AN289" s="5"/>
      <c r="AO289" s="5"/>
      <c r="AP289" s="5"/>
      <c r="AQ289" s="5"/>
      <c r="AR289" s="5"/>
      <c r="AS289" s="5"/>
      <c r="AT289" s="5"/>
      <c r="AU289" s="5"/>
      <c r="AV289" s="5"/>
      <c r="AW289" s="5"/>
      <c r="AX289" s="5"/>
      <c r="AY289" s="5"/>
      <c r="AZ289" s="5"/>
      <c r="BA289" s="5"/>
      <c r="BB289" s="5"/>
      <c r="BC289" s="5"/>
      <c r="BD289" s="5"/>
      <c r="BE289" s="5"/>
      <c r="BF289" s="5"/>
      <c r="BG289" s="5"/>
      <c r="BH289" s="5"/>
      <c r="BI289" s="5"/>
      <c r="BJ289" s="5"/>
      <c r="BK289" s="5"/>
      <c r="BL289" s="5"/>
      <c r="BM289" s="5"/>
      <c r="BN289" s="5"/>
      <c r="BO289" s="5"/>
      <c r="BP289" s="5"/>
      <c r="BQ289" s="5"/>
      <c r="BR289" s="5"/>
      <c r="BS289" s="5"/>
      <c r="BT289" s="5"/>
      <c r="BU289" s="5"/>
      <c r="BV289" s="5"/>
      <c r="BW289" s="5"/>
      <c r="BX289" s="5"/>
      <c r="BY289" s="5"/>
      <c r="BZ289" s="5"/>
      <c r="CA289" s="5"/>
      <c r="CB289" s="5"/>
      <c r="CC289" s="5"/>
      <c r="CD289" s="5"/>
      <c r="CE289" s="5"/>
      <c r="CF289" s="5"/>
      <c r="CG289" s="5"/>
      <c r="CH289" s="5"/>
      <c r="CI289" s="5"/>
      <c r="CJ289" s="5"/>
      <c r="CK289" s="5"/>
      <c r="CL289" s="5"/>
      <c r="CM289" s="5"/>
      <c r="CN289" s="5"/>
      <c r="CO289" s="5"/>
      <c r="CP289" s="5"/>
    </row>
    <row r="290" spans="15:94" x14ac:dyDescent="0.2"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5"/>
      <c r="AF290" s="5"/>
      <c r="AG290" s="5"/>
      <c r="AH290" s="5"/>
      <c r="AI290" s="5"/>
      <c r="AJ290" s="5"/>
      <c r="AK290" s="5"/>
      <c r="AL290" s="5"/>
      <c r="AM290" s="5"/>
      <c r="AN290" s="5"/>
      <c r="AO290" s="5"/>
      <c r="AP290" s="5"/>
      <c r="AQ290" s="5"/>
      <c r="AR290" s="5"/>
      <c r="AS290" s="5"/>
      <c r="AT290" s="5"/>
      <c r="AU290" s="5"/>
      <c r="AV290" s="5"/>
      <c r="AW290" s="5"/>
      <c r="AX290" s="5"/>
      <c r="AY290" s="5"/>
      <c r="AZ290" s="5"/>
      <c r="BA290" s="5"/>
      <c r="BB290" s="5"/>
      <c r="BC290" s="5"/>
      <c r="BD290" s="5"/>
      <c r="BE290" s="5"/>
      <c r="BF290" s="5"/>
      <c r="BG290" s="5"/>
      <c r="BH290" s="5"/>
      <c r="BI290" s="5"/>
      <c r="BJ290" s="5"/>
      <c r="BK290" s="5"/>
      <c r="BL290" s="5"/>
      <c r="BM290" s="5"/>
      <c r="BN290" s="5"/>
      <c r="BO290" s="5"/>
      <c r="BP290" s="5"/>
      <c r="BQ290" s="5"/>
      <c r="BR290" s="5"/>
      <c r="BS290" s="5"/>
      <c r="BT290" s="5"/>
      <c r="BU290" s="5"/>
      <c r="BV290" s="5"/>
      <c r="BW290" s="5"/>
      <c r="BX290" s="5"/>
      <c r="BY290" s="5"/>
      <c r="BZ290" s="5"/>
      <c r="CA290" s="5"/>
      <c r="CB290" s="5"/>
      <c r="CC290" s="5"/>
      <c r="CD290" s="5"/>
      <c r="CE290" s="5"/>
      <c r="CF290" s="5"/>
      <c r="CG290" s="5"/>
      <c r="CH290" s="5"/>
      <c r="CI290" s="5"/>
      <c r="CJ290" s="5"/>
      <c r="CK290" s="5"/>
      <c r="CL290" s="5"/>
      <c r="CM290" s="5"/>
      <c r="CN290" s="5"/>
      <c r="CO290" s="5"/>
      <c r="CP290" s="5"/>
    </row>
    <row r="291" spans="15:94" x14ac:dyDescent="0.2"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5"/>
      <c r="AF291" s="5"/>
      <c r="AG291" s="5"/>
      <c r="AH291" s="5"/>
      <c r="AI291" s="5"/>
      <c r="AJ291" s="5"/>
      <c r="AK291" s="5"/>
      <c r="AL291" s="5"/>
      <c r="AM291" s="5"/>
      <c r="AN291" s="5"/>
      <c r="AO291" s="5"/>
      <c r="AP291" s="5"/>
      <c r="AQ291" s="5"/>
      <c r="AR291" s="5"/>
      <c r="AS291" s="5"/>
      <c r="AT291" s="5"/>
      <c r="AU291" s="5"/>
      <c r="AV291" s="5"/>
      <c r="AW291" s="5"/>
      <c r="AX291" s="5"/>
      <c r="AY291" s="5"/>
      <c r="AZ291" s="5"/>
      <c r="BA291" s="5"/>
      <c r="BB291" s="5"/>
      <c r="BC291" s="5"/>
      <c r="BD291" s="5"/>
      <c r="BE291" s="5"/>
      <c r="BF291" s="5"/>
      <c r="BG291" s="5"/>
      <c r="BH291" s="5"/>
      <c r="BI291" s="5"/>
      <c r="BJ291" s="5"/>
      <c r="BK291" s="5"/>
      <c r="BL291" s="5"/>
      <c r="BM291" s="5"/>
      <c r="BN291" s="5"/>
      <c r="BO291" s="5"/>
      <c r="BP291" s="5"/>
      <c r="BQ291" s="5"/>
      <c r="BR291" s="5"/>
      <c r="BS291" s="5"/>
      <c r="BT291" s="5"/>
      <c r="BU291" s="5"/>
      <c r="BV291" s="5"/>
      <c r="BW291" s="5"/>
      <c r="BX291" s="5"/>
      <c r="BY291" s="5"/>
      <c r="BZ291" s="5"/>
      <c r="CA291" s="5"/>
      <c r="CB291" s="5"/>
      <c r="CC291" s="5"/>
      <c r="CD291" s="5"/>
      <c r="CE291" s="5"/>
      <c r="CF291" s="5"/>
      <c r="CG291" s="5"/>
      <c r="CH291" s="5"/>
      <c r="CI291" s="5"/>
      <c r="CJ291" s="5"/>
      <c r="CK291" s="5"/>
      <c r="CL291" s="5"/>
      <c r="CM291" s="5"/>
      <c r="CN291" s="5"/>
      <c r="CO291" s="5"/>
      <c r="CP291" s="5"/>
    </row>
    <row r="292" spans="15:94" x14ac:dyDescent="0.2"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5"/>
      <c r="AF292" s="5"/>
      <c r="AG292" s="5"/>
      <c r="AH292" s="5"/>
      <c r="AI292" s="5"/>
      <c r="AJ292" s="5"/>
      <c r="AK292" s="5"/>
      <c r="AL292" s="5"/>
      <c r="AM292" s="5"/>
      <c r="AN292" s="5"/>
      <c r="AO292" s="5"/>
      <c r="AP292" s="5"/>
      <c r="AQ292" s="5"/>
      <c r="AR292" s="5"/>
      <c r="AS292" s="5"/>
      <c r="AT292" s="5"/>
      <c r="AU292" s="5"/>
      <c r="AV292" s="5"/>
      <c r="AW292" s="5"/>
      <c r="AX292" s="5"/>
      <c r="AY292" s="5"/>
      <c r="AZ292" s="5"/>
      <c r="BA292" s="5"/>
      <c r="BB292" s="5"/>
      <c r="BC292" s="5"/>
      <c r="BD292" s="5"/>
      <c r="BE292" s="5"/>
      <c r="BF292" s="5"/>
      <c r="BG292" s="5"/>
      <c r="BH292" s="5"/>
      <c r="BI292" s="5"/>
      <c r="BJ292" s="5"/>
      <c r="BK292" s="5"/>
      <c r="BL292" s="5"/>
      <c r="BM292" s="5"/>
      <c r="BN292" s="5"/>
      <c r="BO292" s="5"/>
      <c r="BP292" s="5"/>
      <c r="BQ292" s="5"/>
      <c r="BR292" s="5"/>
      <c r="BS292" s="5"/>
      <c r="BT292" s="5"/>
      <c r="BU292" s="5"/>
      <c r="BV292" s="5"/>
      <c r="BW292" s="5"/>
      <c r="BX292" s="5"/>
      <c r="BY292" s="5"/>
      <c r="BZ292" s="5"/>
      <c r="CA292" s="5"/>
      <c r="CB292" s="5"/>
      <c r="CC292" s="5"/>
      <c r="CD292" s="5"/>
      <c r="CE292" s="5"/>
      <c r="CF292" s="5"/>
      <c r="CG292" s="5"/>
      <c r="CH292" s="5"/>
      <c r="CI292" s="5"/>
      <c r="CJ292" s="5"/>
      <c r="CK292" s="5"/>
      <c r="CL292" s="5"/>
      <c r="CM292" s="5"/>
      <c r="CN292" s="5"/>
      <c r="CO292" s="5"/>
      <c r="CP292" s="5"/>
    </row>
    <row r="293" spans="15:94" x14ac:dyDescent="0.2"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  <c r="AF293" s="5"/>
      <c r="AG293" s="5"/>
      <c r="AH293" s="5"/>
      <c r="AI293" s="5"/>
      <c r="AJ293" s="5"/>
      <c r="AK293" s="5"/>
      <c r="AL293" s="5"/>
      <c r="AM293" s="5"/>
      <c r="AN293" s="5"/>
      <c r="AO293" s="5"/>
      <c r="AP293" s="5"/>
      <c r="AQ293" s="5"/>
      <c r="AR293" s="5"/>
      <c r="AS293" s="5"/>
      <c r="AT293" s="5"/>
      <c r="AU293" s="5"/>
      <c r="AV293" s="5"/>
      <c r="AW293" s="5"/>
      <c r="AX293" s="5"/>
      <c r="AY293" s="5"/>
      <c r="AZ293" s="5"/>
      <c r="BA293" s="5"/>
      <c r="BB293" s="5"/>
      <c r="BC293" s="5"/>
      <c r="BD293" s="5"/>
      <c r="BE293" s="5"/>
      <c r="BF293" s="5"/>
      <c r="BG293" s="5"/>
      <c r="BH293" s="5"/>
      <c r="BI293" s="5"/>
      <c r="BJ293" s="5"/>
      <c r="BK293" s="5"/>
      <c r="BL293" s="5"/>
      <c r="BM293" s="5"/>
      <c r="BN293" s="5"/>
      <c r="BO293" s="5"/>
      <c r="BP293" s="5"/>
      <c r="BQ293" s="5"/>
      <c r="BR293" s="5"/>
      <c r="BS293" s="5"/>
      <c r="BT293" s="5"/>
      <c r="BU293" s="5"/>
      <c r="BV293" s="5"/>
      <c r="BW293" s="5"/>
      <c r="BX293" s="5"/>
      <c r="BY293" s="5"/>
      <c r="BZ293" s="5"/>
      <c r="CA293" s="5"/>
      <c r="CB293" s="5"/>
      <c r="CC293" s="5"/>
      <c r="CD293" s="5"/>
      <c r="CE293" s="5"/>
      <c r="CF293" s="5"/>
      <c r="CG293" s="5"/>
      <c r="CH293" s="5"/>
      <c r="CI293" s="5"/>
      <c r="CJ293" s="5"/>
      <c r="CK293" s="5"/>
      <c r="CL293" s="5"/>
      <c r="CM293" s="5"/>
      <c r="CN293" s="5"/>
      <c r="CO293" s="5"/>
      <c r="CP293" s="5"/>
    </row>
    <row r="294" spans="15:94" x14ac:dyDescent="0.2"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5"/>
      <c r="AF294" s="5"/>
      <c r="AG294" s="5"/>
      <c r="AH294" s="5"/>
      <c r="AI294" s="5"/>
      <c r="AJ294" s="5"/>
      <c r="AK294" s="5"/>
      <c r="AL294" s="5"/>
      <c r="AM294" s="5"/>
      <c r="AN294" s="5"/>
      <c r="AO294" s="5"/>
      <c r="AP294" s="5"/>
      <c r="AQ294" s="5"/>
      <c r="AR294" s="5"/>
      <c r="AS294" s="5"/>
      <c r="AT294" s="5"/>
      <c r="AU294" s="5"/>
      <c r="AV294" s="5"/>
      <c r="AW294" s="5"/>
      <c r="AX294" s="5"/>
      <c r="AY294" s="5"/>
      <c r="AZ294" s="5"/>
      <c r="BA294" s="5"/>
      <c r="BB294" s="5"/>
      <c r="BC294" s="5"/>
      <c r="BD294" s="5"/>
      <c r="BE294" s="5"/>
      <c r="BF294" s="5"/>
      <c r="BG294" s="5"/>
      <c r="BH294" s="5"/>
      <c r="BI294" s="5"/>
      <c r="BJ294" s="5"/>
      <c r="BK294" s="5"/>
      <c r="BL294" s="5"/>
      <c r="BM294" s="5"/>
      <c r="BN294" s="5"/>
      <c r="BO294" s="5"/>
      <c r="BP294" s="5"/>
      <c r="BQ294" s="5"/>
      <c r="BR294" s="5"/>
      <c r="BS294" s="5"/>
      <c r="BT294" s="5"/>
      <c r="BU294" s="5"/>
      <c r="BV294" s="5"/>
      <c r="BW294" s="5"/>
      <c r="BX294" s="5"/>
      <c r="BY294" s="5"/>
      <c r="BZ294" s="5"/>
      <c r="CA294" s="5"/>
      <c r="CB294" s="5"/>
      <c r="CC294" s="5"/>
      <c r="CD294" s="5"/>
      <c r="CE294" s="5"/>
      <c r="CF294" s="5"/>
      <c r="CG294" s="5"/>
      <c r="CH294" s="5"/>
      <c r="CI294" s="5"/>
      <c r="CJ294" s="5"/>
      <c r="CK294" s="5"/>
      <c r="CL294" s="5"/>
      <c r="CM294" s="5"/>
      <c r="CN294" s="5"/>
      <c r="CO294" s="5"/>
      <c r="CP294" s="5"/>
    </row>
    <row r="295" spans="15:94" x14ac:dyDescent="0.2"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5"/>
      <c r="AF295" s="5"/>
      <c r="AG295" s="5"/>
      <c r="AH295" s="5"/>
      <c r="AI295" s="5"/>
      <c r="AJ295" s="5"/>
      <c r="AK295" s="5"/>
      <c r="AL295" s="5"/>
      <c r="AM295" s="5"/>
      <c r="AN295" s="5"/>
      <c r="AO295" s="5"/>
      <c r="AP295" s="5"/>
      <c r="AQ295" s="5"/>
      <c r="AR295" s="5"/>
      <c r="AS295" s="5"/>
      <c r="AT295" s="5"/>
      <c r="AU295" s="5"/>
      <c r="AV295" s="5"/>
      <c r="AW295" s="5"/>
      <c r="AX295" s="5"/>
      <c r="AY295" s="5"/>
      <c r="AZ295" s="5"/>
      <c r="BA295" s="5"/>
      <c r="BB295" s="5"/>
      <c r="BC295" s="5"/>
      <c r="BD295" s="5"/>
      <c r="BE295" s="5"/>
      <c r="BF295" s="5"/>
      <c r="BG295" s="5"/>
      <c r="BH295" s="5"/>
      <c r="BI295" s="5"/>
      <c r="BJ295" s="5"/>
      <c r="BK295" s="5"/>
      <c r="BL295" s="5"/>
      <c r="BM295" s="5"/>
      <c r="BN295" s="5"/>
      <c r="BO295" s="5"/>
      <c r="BP295" s="5"/>
      <c r="BQ295" s="5"/>
      <c r="BR295" s="5"/>
      <c r="BS295" s="5"/>
      <c r="BT295" s="5"/>
      <c r="BU295" s="5"/>
      <c r="BV295" s="5"/>
      <c r="BW295" s="5"/>
      <c r="BX295" s="5"/>
      <c r="BY295" s="5"/>
      <c r="BZ295" s="5"/>
      <c r="CA295" s="5"/>
      <c r="CB295" s="5"/>
      <c r="CC295" s="5"/>
      <c r="CD295" s="5"/>
      <c r="CE295" s="5"/>
      <c r="CF295" s="5"/>
      <c r="CG295" s="5"/>
      <c r="CH295" s="5"/>
      <c r="CI295" s="5"/>
      <c r="CJ295" s="5"/>
      <c r="CK295" s="5"/>
      <c r="CL295" s="5"/>
      <c r="CM295" s="5"/>
      <c r="CN295" s="5"/>
      <c r="CO295" s="5"/>
      <c r="CP295" s="5"/>
    </row>
    <row r="296" spans="15:94" x14ac:dyDescent="0.2"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  <c r="AE296" s="5"/>
      <c r="AF296" s="5"/>
      <c r="AG296" s="5"/>
      <c r="AH296" s="5"/>
      <c r="AI296" s="5"/>
      <c r="AJ296" s="5"/>
      <c r="AK296" s="5"/>
      <c r="AL296" s="5"/>
      <c r="AM296" s="5"/>
      <c r="AN296" s="5"/>
      <c r="AO296" s="5"/>
      <c r="AP296" s="5"/>
      <c r="AQ296" s="5"/>
      <c r="AR296" s="5"/>
      <c r="AS296" s="5"/>
      <c r="AT296" s="5"/>
      <c r="AU296" s="5"/>
      <c r="AV296" s="5"/>
      <c r="AW296" s="5"/>
      <c r="AX296" s="5"/>
      <c r="AY296" s="5"/>
      <c r="AZ296" s="5"/>
      <c r="BA296" s="5"/>
      <c r="BB296" s="5"/>
      <c r="BC296" s="5"/>
      <c r="BD296" s="5"/>
      <c r="BE296" s="5"/>
      <c r="BF296" s="5"/>
      <c r="BG296" s="5"/>
      <c r="BH296" s="5"/>
      <c r="BI296" s="5"/>
      <c r="BJ296" s="5"/>
      <c r="BK296" s="5"/>
      <c r="BL296" s="5"/>
      <c r="BM296" s="5"/>
      <c r="BN296" s="5"/>
      <c r="BO296" s="5"/>
      <c r="BP296" s="5"/>
      <c r="BQ296" s="5"/>
      <c r="BR296" s="5"/>
      <c r="BS296" s="5"/>
      <c r="BT296" s="5"/>
      <c r="BU296" s="5"/>
      <c r="BV296" s="5"/>
      <c r="BW296" s="5"/>
      <c r="BX296" s="5"/>
      <c r="BY296" s="5"/>
      <c r="BZ296" s="5"/>
      <c r="CA296" s="5"/>
      <c r="CB296" s="5"/>
      <c r="CC296" s="5"/>
      <c r="CD296" s="5"/>
      <c r="CE296" s="5"/>
      <c r="CF296" s="5"/>
      <c r="CG296" s="5"/>
      <c r="CH296" s="5"/>
      <c r="CI296" s="5"/>
      <c r="CJ296" s="5"/>
      <c r="CK296" s="5"/>
      <c r="CL296" s="5"/>
      <c r="CM296" s="5"/>
      <c r="CN296" s="5"/>
      <c r="CO296" s="5"/>
      <c r="CP296" s="5"/>
    </row>
    <row r="297" spans="15:94" x14ac:dyDescent="0.2"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  <c r="AE297" s="5"/>
      <c r="AF297" s="5"/>
      <c r="AG297" s="5"/>
      <c r="AH297" s="5"/>
      <c r="AI297" s="5"/>
      <c r="AJ297" s="5"/>
      <c r="AK297" s="5"/>
      <c r="AL297" s="5"/>
      <c r="AM297" s="5"/>
      <c r="AN297" s="5"/>
      <c r="AO297" s="5"/>
      <c r="AP297" s="5"/>
      <c r="AQ297" s="5"/>
      <c r="AR297" s="5"/>
      <c r="AS297" s="5"/>
      <c r="AT297" s="5"/>
      <c r="AU297" s="5"/>
      <c r="AV297" s="5"/>
      <c r="AW297" s="5"/>
      <c r="AX297" s="5"/>
      <c r="AY297" s="5"/>
      <c r="AZ297" s="5"/>
      <c r="BA297" s="5"/>
      <c r="BB297" s="5"/>
      <c r="BC297" s="5"/>
      <c r="BD297" s="5"/>
      <c r="BE297" s="5"/>
      <c r="BF297" s="5"/>
      <c r="BG297" s="5"/>
      <c r="BH297" s="5"/>
      <c r="BI297" s="5"/>
      <c r="BJ297" s="5"/>
      <c r="BK297" s="5"/>
      <c r="BL297" s="5"/>
      <c r="BM297" s="5"/>
      <c r="BN297" s="5"/>
      <c r="BO297" s="5"/>
      <c r="BP297" s="5"/>
      <c r="BQ297" s="5"/>
      <c r="BR297" s="5"/>
      <c r="BS297" s="5"/>
      <c r="BT297" s="5"/>
      <c r="BU297" s="5"/>
      <c r="BV297" s="5"/>
      <c r="BW297" s="5"/>
      <c r="BX297" s="5"/>
      <c r="BY297" s="5"/>
      <c r="BZ297" s="5"/>
      <c r="CA297" s="5"/>
      <c r="CB297" s="5"/>
      <c r="CC297" s="5"/>
      <c r="CD297" s="5"/>
      <c r="CE297" s="5"/>
      <c r="CF297" s="5"/>
      <c r="CG297" s="5"/>
      <c r="CH297" s="5"/>
      <c r="CI297" s="5"/>
      <c r="CJ297" s="5"/>
      <c r="CK297" s="5"/>
      <c r="CL297" s="5"/>
      <c r="CM297" s="5"/>
      <c r="CN297" s="5"/>
      <c r="CO297" s="5"/>
      <c r="CP297" s="5"/>
    </row>
    <row r="298" spans="15:94" x14ac:dyDescent="0.2"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  <c r="AE298" s="5"/>
      <c r="AF298" s="5"/>
      <c r="AG298" s="5"/>
      <c r="AH298" s="5"/>
      <c r="AI298" s="5"/>
      <c r="AJ298" s="5"/>
      <c r="AK298" s="5"/>
      <c r="AL298" s="5"/>
      <c r="AM298" s="5"/>
      <c r="AN298" s="5"/>
      <c r="AO298" s="5"/>
      <c r="AP298" s="5"/>
      <c r="AQ298" s="5"/>
      <c r="AR298" s="5"/>
      <c r="AS298" s="5"/>
      <c r="AT298" s="5"/>
      <c r="AU298" s="5"/>
      <c r="AV298" s="5"/>
      <c r="AW298" s="5"/>
      <c r="AX298" s="5"/>
      <c r="AY298" s="5"/>
      <c r="AZ298" s="5"/>
      <c r="BA298" s="5"/>
      <c r="BB298" s="5"/>
      <c r="BC298" s="5"/>
      <c r="BD298" s="5"/>
      <c r="BE298" s="5"/>
      <c r="BF298" s="5"/>
      <c r="BG298" s="5"/>
      <c r="BH298" s="5"/>
      <c r="BI298" s="5"/>
      <c r="BJ298" s="5"/>
      <c r="BK298" s="5"/>
      <c r="BL298" s="5"/>
      <c r="BM298" s="5"/>
      <c r="BN298" s="5"/>
      <c r="BO298" s="5"/>
      <c r="BP298" s="5"/>
      <c r="BQ298" s="5"/>
      <c r="BR298" s="5"/>
      <c r="BS298" s="5"/>
      <c r="BT298" s="5"/>
      <c r="BU298" s="5"/>
      <c r="BV298" s="5"/>
      <c r="BW298" s="5"/>
      <c r="BX298" s="5"/>
      <c r="BY298" s="5"/>
      <c r="BZ298" s="5"/>
      <c r="CA298" s="5"/>
      <c r="CB298" s="5"/>
      <c r="CC298" s="5"/>
      <c r="CD298" s="5"/>
      <c r="CE298" s="5"/>
      <c r="CF298" s="5"/>
      <c r="CG298" s="5"/>
      <c r="CH298" s="5"/>
      <c r="CI298" s="5"/>
      <c r="CJ298" s="5"/>
      <c r="CK298" s="5"/>
      <c r="CL298" s="5"/>
      <c r="CM298" s="5"/>
      <c r="CN298" s="5"/>
      <c r="CO298" s="5"/>
      <c r="CP298" s="5"/>
    </row>
    <row r="299" spans="15:94" x14ac:dyDescent="0.2"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  <c r="AE299" s="5"/>
      <c r="AF299" s="5"/>
      <c r="AG299" s="5"/>
      <c r="AH299" s="5"/>
      <c r="AI299" s="5"/>
      <c r="AJ299" s="5"/>
      <c r="AK299" s="5"/>
      <c r="AL299" s="5"/>
      <c r="AM299" s="5"/>
      <c r="AN299" s="5"/>
      <c r="AO299" s="5"/>
      <c r="AP299" s="5"/>
      <c r="AQ299" s="5"/>
      <c r="AR299" s="5"/>
      <c r="AS299" s="5"/>
      <c r="AT299" s="5"/>
      <c r="AU299" s="5"/>
      <c r="AV299" s="5"/>
      <c r="AW299" s="5"/>
      <c r="AX299" s="5"/>
      <c r="AY299" s="5"/>
      <c r="AZ299" s="5"/>
      <c r="BA299" s="5"/>
      <c r="BB299" s="5"/>
      <c r="BC299" s="5"/>
      <c r="BD299" s="5"/>
      <c r="BE299" s="5"/>
      <c r="BF299" s="5"/>
      <c r="BG299" s="5"/>
      <c r="BH299" s="5"/>
      <c r="BI299" s="5"/>
      <c r="BJ299" s="5"/>
      <c r="BK299" s="5"/>
      <c r="BL299" s="5"/>
      <c r="BM299" s="5"/>
      <c r="BN299" s="5"/>
      <c r="BO299" s="5"/>
      <c r="BP299" s="5"/>
      <c r="BQ299" s="5"/>
      <c r="BR299" s="5"/>
      <c r="BS299" s="5"/>
      <c r="BT299" s="5"/>
      <c r="BU299" s="5"/>
      <c r="BV299" s="5"/>
      <c r="BW299" s="5"/>
      <c r="BX299" s="5"/>
      <c r="BY299" s="5"/>
      <c r="BZ299" s="5"/>
      <c r="CA299" s="5"/>
      <c r="CB299" s="5"/>
      <c r="CC299" s="5"/>
      <c r="CD299" s="5"/>
      <c r="CE299" s="5"/>
      <c r="CF299" s="5"/>
      <c r="CG299" s="5"/>
      <c r="CH299" s="5"/>
      <c r="CI299" s="5"/>
      <c r="CJ299" s="5"/>
      <c r="CK299" s="5"/>
      <c r="CL299" s="5"/>
      <c r="CM299" s="5"/>
      <c r="CN299" s="5"/>
      <c r="CO299" s="5"/>
      <c r="CP299" s="5"/>
    </row>
    <row r="300" spans="15:94" x14ac:dyDescent="0.2"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  <c r="AE300" s="5"/>
      <c r="AF300" s="5"/>
      <c r="AG300" s="5"/>
      <c r="AH300" s="5"/>
      <c r="AI300" s="5"/>
      <c r="AJ300" s="5"/>
      <c r="AK300" s="5"/>
      <c r="AL300" s="5"/>
      <c r="AM300" s="5"/>
      <c r="AN300" s="5"/>
      <c r="AO300" s="5"/>
      <c r="AP300" s="5"/>
      <c r="AQ300" s="5"/>
      <c r="AR300" s="5"/>
      <c r="AS300" s="5"/>
      <c r="AT300" s="5"/>
      <c r="AU300" s="5"/>
      <c r="AV300" s="5"/>
      <c r="AW300" s="5"/>
      <c r="AX300" s="5"/>
      <c r="AY300" s="5"/>
      <c r="AZ300" s="5"/>
      <c r="BA300" s="5"/>
      <c r="BB300" s="5"/>
      <c r="BC300" s="5"/>
      <c r="BD300" s="5"/>
      <c r="BE300" s="5"/>
      <c r="BF300" s="5"/>
      <c r="BG300" s="5"/>
      <c r="BH300" s="5"/>
      <c r="BI300" s="5"/>
      <c r="BJ300" s="5"/>
      <c r="BK300" s="5"/>
      <c r="BL300" s="5"/>
      <c r="BM300" s="5"/>
      <c r="BN300" s="5"/>
      <c r="BO300" s="5"/>
      <c r="BP300" s="5"/>
      <c r="BQ300" s="5"/>
      <c r="BR300" s="5"/>
      <c r="BS300" s="5"/>
      <c r="BT300" s="5"/>
      <c r="BU300" s="5"/>
      <c r="BV300" s="5"/>
      <c r="BW300" s="5"/>
      <c r="BX300" s="5"/>
      <c r="BY300" s="5"/>
      <c r="BZ300" s="5"/>
      <c r="CA300" s="5"/>
      <c r="CB300" s="5"/>
      <c r="CC300" s="5"/>
      <c r="CD300" s="5"/>
      <c r="CE300" s="5"/>
      <c r="CF300" s="5"/>
      <c r="CG300" s="5"/>
      <c r="CH300" s="5"/>
      <c r="CI300" s="5"/>
      <c r="CJ300" s="5"/>
      <c r="CK300" s="5"/>
      <c r="CL300" s="5"/>
      <c r="CM300" s="5"/>
      <c r="CN300" s="5"/>
      <c r="CO300" s="5"/>
      <c r="CP300" s="5"/>
    </row>
    <row r="301" spans="15:94" x14ac:dyDescent="0.2"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  <c r="AE301" s="5"/>
      <c r="AF301" s="5"/>
      <c r="AG301" s="5"/>
      <c r="AH301" s="5"/>
      <c r="AI301" s="5"/>
      <c r="AJ301" s="5"/>
      <c r="AK301" s="5"/>
      <c r="AL301" s="5"/>
      <c r="AM301" s="5"/>
      <c r="AN301" s="5"/>
      <c r="AO301" s="5"/>
      <c r="AP301" s="5"/>
      <c r="AQ301" s="5"/>
      <c r="AR301" s="5"/>
      <c r="AS301" s="5"/>
      <c r="AT301" s="5"/>
      <c r="AU301" s="5"/>
      <c r="AV301" s="5"/>
      <c r="AW301" s="5"/>
      <c r="AX301" s="5"/>
      <c r="AY301" s="5"/>
      <c r="AZ301" s="5"/>
      <c r="BA301" s="5"/>
      <c r="BB301" s="5"/>
      <c r="BC301" s="5"/>
      <c r="BD301" s="5"/>
      <c r="BE301" s="5"/>
      <c r="BF301" s="5"/>
      <c r="BG301" s="5"/>
      <c r="BH301" s="5"/>
      <c r="BI301" s="5"/>
      <c r="BJ301" s="5"/>
      <c r="BK301" s="5"/>
      <c r="BL301" s="5"/>
      <c r="BM301" s="5"/>
      <c r="BN301" s="5"/>
      <c r="BO301" s="5"/>
      <c r="BP301" s="5"/>
      <c r="BQ301" s="5"/>
      <c r="BR301" s="5"/>
      <c r="BS301" s="5"/>
      <c r="BT301" s="5"/>
      <c r="BU301" s="5"/>
      <c r="BV301" s="5"/>
      <c r="BW301" s="5"/>
      <c r="BX301" s="5"/>
      <c r="BY301" s="5"/>
      <c r="BZ301" s="5"/>
      <c r="CA301" s="5"/>
      <c r="CB301" s="5"/>
      <c r="CC301" s="5"/>
      <c r="CD301" s="5"/>
      <c r="CE301" s="5"/>
      <c r="CF301" s="5"/>
      <c r="CG301" s="5"/>
      <c r="CH301" s="5"/>
      <c r="CI301" s="5"/>
      <c r="CJ301" s="5"/>
      <c r="CK301" s="5"/>
      <c r="CL301" s="5"/>
      <c r="CM301" s="5"/>
      <c r="CN301" s="5"/>
      <c r="CO301" s="5"/>
      <c r="CP301" s="5"/>
    </row>
    <row r="302" spans="15:94" x14ac:dyDescent="0.2"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  <c r="AE302" s="5"/>
      <c r="AF302" s="5"/>
      <c r="AG302" s="5"/>
      <c r="AH302" s="5"/>
      <c r="AI302" s="5"/>
      <c r="AJ302" s="5"/>
      <c r="AK302" s="5"/>
      <c r="AL302" s="5"/>
      <c r="AM302" s="5"/>
      <c r="AN302" s="5"/>
      <c r="AO302" s="5"/>
      <c r="AP302" s="5"/>
      <c r="AQ302" s="5"/>
      <c r="AR302" s="5"/>
      <c r="AS302" s="5"/>
      <c r="AT302" s="5"/>
      <c r="AU302" s="5"/>
      <c r="AV302" s="5"/>
      <c r="AW302" s="5"/>
      <c r="AX302" s="5"/>
      <c r="AY302" s="5"/>
      <c r="AZ302" s="5"/>
      <c r="BA302" s="5"/>
      <c r="BB302" s="5"/>
      <c r="BC302" s="5"/>
      <c r="BD302" s="5"/>
      <c r="BE302" s="5"/>
      <c r="BF302" s="5"/>
      <c r="BG302" s="5"/>
      <c r="BH302" s="5"/>
      <c r="BI302" s="5"/>
      <c r="BJ302" s="5"/>
      <c r="BK302" s="5"/>
      <c r="BL302" s="5"/>
      <c r="BM302" s="5"/>
      <c r="BN302" s="5"/>
      <c r="BO302" s="5"/>
      <c r="BP302" s="5"/>
      <c r="BQ302" s="5"/>
      <c r="BR302" s="5"/>
      <c r="BS302" s="5"/>
      <c r="BT302" s="5"/>
      <c r="BU302" s="5"/>
      <c r="BV302" s="5"/>
      <c r="BW302" s="5"/>
      <c r="BX302" s="5"/>
      <c r="BY302" s="5"/>
      <c r="BZ302" s="5"/>
      <c r="CA302" s="5"/>
      <c r="CB302" s="5"/>
      <c r="CC302" s="5"/>
      <c r="CD302" s="5"/>
      <c r="CE302" s="5"/>
      <c r="CF302" s="5"/>
      <c r="CG302" s="5"/>
      <c r="CH302" s="5"/>
      <c r="CI302" s="5"/>
      <c r="CJ302" s="5"/>
      <c r="CK302" s="5"/>
      <c r="CL302" s="5"/>
      <c r="CM302" s="5"/>
      <c r="CN302" s="5"/>
      <c r="CO302" s="5"/>
      <c r="CP302" s="5"/>
    </row>
    <row r="303" spans="15:94" x14ac:dyDescent="0.2"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  <c r="AE303" s="5"/>
      <c r="AF303" s="5"/>
      <c r="AG303" s="5"/>
      <c r="AH303" s="5"/>
      <c r="AI303" s="5"/>
      <c r="AJ303" s="5"/>
      <c r="AK303" s="5"/>
      <c r="AL303" s="5"/>
      <c r="AM303" s="5"/>
      <c r="AN303" s="5"/>
      <c r="AO303" s="5"/>
      <c r="AP303" s="5"/>
      <c r="AQ303" s="5"/>
      <c r="AR303" s="5"/>
      <c r="AS303" s="5"/>
      <c r="AT303" s="5"/>
      <c r="AU303" s="5"/>
      <c r="AV303" s="5"/>
      <c r="AW303" s="5"/>
      <c r="AX303" s="5"/>
      <c r="AY303" s="5"/>
      <c r="AZ303" s="5"/>
      <c r="BA303" s="5"/>
      <c r="BB303" s="5"/>
      <c r="BC303" s="5"/>
      <c r="BD303" s="5"/>
      <c r="BE303" s="5"/>
      <c r="BF303" s="5"/>
      <c r="BG303" s="5"/>
      <c r="BH303" s="5"/>
      <c r="BI303" s="5"/>
      <c r="BJ303" s="5"/>
      <c r="BK303" s="5"/>
      <c r="BL303" s="5"/>
      <c r="BM303" s="5"/>
      <c r="BN303" s="5"/>
      <c r="BO303" s="5"/>
      <c r="BP303" s="5"/>
      <c r="BQ303" s="5"/>
      <c r="BR303" s="5"/>
      <c r="BS303" s="5"/>
      <c r="BT303" s="5"/>
      <c r="BU303" s="5"/>
      <c r="BV303" s="5"/>
      <c r="BW303" s="5"/>
      <c r="BX303" s="5"/>
      <c r="BY303" s="5"/>
      <c r="BZ303" s="5"/>
      <c r="CA303" s="5"/>
      <c r="CB303" s="5"/>
      <c r="CC303" s="5"/>
      <c r="CD303" s="5"/>
      <c r="CE303" s="5"/>
      <c r="CF303" s="5"/>
      <c r="CG303" s="5"/>
      <c r="CH303" s="5"/>
      <c r="CI303" s="5"/>
      <c r="CJ303" s="5"/>
      <c r="CK303" s="5"/>
      <c r="CL303" s="5"/>
      <c r="CM303" s="5"/>
      <c r="CN303" s="5"/>
      <c r="CO303" s="5"/>
      <c r="CP303" s="5"/>
    </row>
    <row r="304" spans="15:94" x14ac:dyDescent="0.2"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  <c r="AE304" s="5"/>
      <c r="AF304" s="5"/>
      <c r="AG304" s="5"/>
      <c r="AH304" s="5"/>
      <c r="AI304" s="5"/>
      <c r="AJ304" s="5"/>
      <c r="AK304" s="5"/>
      <c r="AL304" s="5"/>
      <c r="AM304" s="5"/>
      <c r="AN304" s="5"/>
      <c r="AO304" s="5"/>
      <c r="AP304" s="5"/>
      <c r="AQ304" s="5"/>
      <c r="AR304" s="5"/>
      <c r="AS304" s="5"/>
      <c r="AT304" s="5"/>
      <c r="AU304" s="5"/>
      <c r="AV304" s="5"/>
      <c r="AW304" s="5"/>
      <c r="AX304" s="5"/>
      <c r="AY304" s="5"/>
      <c r="AZ304" s="5"/>
      <c r="BA304" s="5"/>
      <c r="BB304" s="5"/>
      <c r="BC304" s="5"/>
      <c r="BD304" s="5"/>
      <c r="BE304" s="5"/>
      <c r="BF304" s="5"/>
      <c r="BG304" s="5"/>
      <c r="BH304" s="5"/>
      <c r="BI304" s="5"/>
      <c r="BJ304" s="5"/>
      <c r="BK304" s="5"/>
      <c r="BL304" s="5"/>
      <c r="BM304" s="5"/>
      <c r="BN304" s="5"/>
      <c r="BO304" s="5"/>
      <c r="BP304" s="5"/>
      <c r="BQ304" s="5"/>
      <c r="BR304" s="5"/>
      <c r="BS304" s="5"/>
      <c r="BT304" s="5"/>
      <c r="BU304" s="5"/>
      <c r="BV304" s="5"/>
      <c r="BW304" s="5"/>
      <c r="BX304" s="5"/>
      <c r="BY304" s="5"/>
      <c r="BZ304" s="5"/>
      <c r="CA304" s="5"/>
      <c r="CB304" s="5"/>
      <c r="CC304" s="5"/>
      <c r="CD304" s="5"/>
      <c r="CE304" s="5"/>
      <c r="CF304" s="5"/>
      <c r="CG304" s="5"/>
      <c r="CH304" s="5"/>
      <c r="CI304" s="5"/>
      <c r="CJ304" s="5"/>
      <c r="CK304" s="5"/>
      <c r="CL304" s="5"/>
      <c r="CM304" s="5"/>
      <c r="CN304" s="5"/>
      <c r="CO304" s="5"/>
      <c r="CP304" s="5"/>
    </row>
    <row r="305" spans="15:94" x14ac:dyDescent="0.2"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  <c r="AE305" s="5"/>
      <c r="AF305" s="5"/>
      <c r="AG305" s="5"/>
      <c r="AH305" s="5"/>
      <c r="AI305" s="5"/>
      <c r="AJ305" s="5"/>
      <c r="AK305" s="5"/>
      <c r="AL305" s="5"/>
      <c r="AM305" s="5"/>
      <c r="AN305" s="5"/>
      <c r="AO305" s="5"/>
      <c r="AP305" s="5"/>
      <c r="AQ305" s="5"/>
      <c r="AR305" s="5"/>
      <c r="AS305" s="5"/>
      <c r="AT305" s="5"/>
      <c r="AU305" s="5"/>
      <c r="AV305" s="5"/>
      <c r="AW305" s="5"/>
      <c r="AX305" s="5"/>
      <c r="AY305" s="5"/>
      <c r="AZ305" s="5"/>
      <c r="BA305" s="5"/>
      <c r="BB305" s="5"/>
      <c r="BC305" s="5"/>
      <c r="BD305" s="5"/>
      <c r="BE305" s="5"/>
      <c r="BF305" s="5"/>
      <c r="BG305" s="5"/>
      <c r="BH305" s="5"/>
      <c r="BI305" s="5"/>
      <c r="BJ305" s="5"/>
      <c r="BK305" s="5"/>
      <c r="BL305" s="5"/>
      <c r="BM305" s="5"/>
      <c r="BN305" s="5"/>
      <c r="BO305" s="5"/>
      <c r="BP305" s="5"/>
      <c r="BQ305" s="5"/>
      <c r="BR305" s="5"/>
      <c r="BS305" s="5"/>
      <c r="BT305" s="5"/>
      <c r="BU305" s="5"/>
      <c r="BV305" s="5"/>
      <c r="BW305" s="5"/>
      <c r="BX305" s="5"/>
      <c r="BY305" s="5"/>
      <c r="BZ305" s="5"/>
      <c r="CA305" s="5"/>
      <c r="CB305" s="5"/>
      <c r="CC305" s="5"/>
      <c r="CD305" s="5"/>
      <c r="CE305" s="5"/>
      <c r="CF305" s="5"/>
      <c r="CG305" s="5"/>
      <c r="CH305" s="5"/>
      <c r="CI305" s="5"/>
      <c r="CJ305" s="5"/>
      <c r="CK305" s="5"/>
      <c r="CL305" s="5"/>
      <c r="CM305" s="5"/>
      <c r="CN305" s="5"/>
      <c r="CO305" s="5"/>
      <c r="CP305" s="5"/>
    </row>
    <row r="306" spans="15:94" x14ac:dyDescent="0.2"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/>
      <c r="AE306" s="5"/>
      <c r="AF306" s="5"/>
      <c r="AG306" s="5"/>
      <c r="AH306" s="5"/>
      <c r="AI306" s="5"/>
      <c r="AJ306" s="5"/>
      <c r="AK306" s="5"/>
      <c r="AL306" s="5"/>
      <c r="AM306" s="5"/>
      <c r="AN306" s="5"/>
      <c r="AO306" s="5"/>
      <c r="AP306" s="5"/>
      <c r="AQ306" s="5"/>
      <c r="AR306" s="5"/>
      <c r="AS306" s="5"/>
      <c r="AT306" s="5"/>
      <c r="AU306" s="5"/>
      <c r="AV306" s="5"/>
      <c r="AW306" s="5"/>
      <c r="AX306" s="5"/>
      <c r="AY306" s="5"/>
      <c r="AZ306" s="5"/>
      <c r="BA306" s="5"/>
      <c r="BB306" s="5"/>
      <c r="BC306" s="5"/>
      <c r="BD306" s="5"/>
      <c r="BE306" s="5"/>
      <c r="BF306" s="5"/>
      <c r="BG306" s="5"/>
      <c r="BH306" s="5"/>
      <c r="BI306" s="5"/>
      <c r="BJ306" s="5"/>
      <c r="BK306" s="5"/>
      <c r="BL306" s="5"/>
      <c r="BM306" s="5"/>
      <c r="BN306" s="5"/>
      <c r="BO306" s="5"/>
      <c r="BP306" s="5"/>
      <c r="BQ306" s="5"/>
      <c r="BR306" s="5"/>
      <c r="BS306" s="5"/>
      <c r="BT306" s="5"/>
      <c r="BU306" s="5"/>
      <c r="BV306" s="5"/>
      <c r="BW306" s="5"/>
      <c r="BX306" s="5"/>
      <c r="BY306" s="5"/>
      <c r="BZ306" s="5"/>
      <c r="CA306" s="5"/>
      <c r="CB306" s="5"/>
      <c r="CC306" s="5"/>
      <c r="CD306" s="5"/>
      <c r="CE306" s="5"/>
      <c r="CF306" s="5"/>
      <c r="CG306" s="5"/>
      <c r="CH306" s="5"/>
      <c r="CI306" s="5"/>
      <c r="CJ306" s="5"/>
      <c r="CK306" s="5"/>
      <c r="CL306" s="5"/>
      <c r="CM306" s="5"/>
      <c r="CN306" s="5"/>
      <c r="CO306" s="5"/>
      <c r="CP306" s="5"/>
    </row>
    <row r="307" spans="15:94" x14ac:dyDescent="0.2"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  <c r="AE307" s="5"/>
      <c r="AF307" s="5"/>
      <c r="AG307" s="5"/>
      <c r="AH307" s="5"/>
      <c r="AI307" s="5"/>
      <c r="AJ307" s="5"/>
      <c r="AK307" s="5"/>
      <c r="AL307" s="5"/>
      <c r="AM307" s="5"/>
      <c r="AN307" s="5"/>
      <c r="AO307" s="5"/>
      <c r="AP307" s="5"/>
      <c r="AQ307" s="5"/>
      <c r="AR307" s="5"/>
      <c r="AS307" s="5"/>
      <c r="AT307" s="5"/>
      <c r="AU307" s="5"/>
      <c r="AV307" s="5"/>
      <c r="AW307" s="5"/>
      <c r="AX307" s="5"/>
      <c r="AY307" s="5"/>
      <c r="AZ307" s="5"/>
      <c r="BA307" s="5"/>
      <c r="BB307" s="5"/>
      <c r="BC307" s="5"/>
      <c r="BD307" s="5"/>
      <c r="BE307" s="5"/>
      <c r="BF307" s="5"/>
      <c r="BG307" s="5"/>
      <c r="BH307" s="5"/>
      <c r="BI307" s="5"/>
      <c r="BJ307" s="5"/>
      <c r="BK307" s="5"/>
      <c r="BL307" s="5"/>
      <c r="BM307" s="5"/>
      <c r="BN307" s="5"/>
      <c r="BO307" s="5"/>
      <c r="BP307" s="5"/>
      <c r="BQ307" s="5"/>
      <c r="BR307" s="5"/>
      <c r="BS307" s="5"/>
      <c r="BT307" s="5"/>
      <c r="BU307" s="5"/>
      <c r="BV307" s="5"/>
      <c r="BW307" s="5"/>
      <c r="BX307" s="5"/>
      <c r="BY307" s="5"/>
      <c r="BZ307" s="5"/>
      <c r="CA307" s="5"/>
      <c r="CB307" s="5"/>
      <c r="CC307" s="5"/>
      <c r="CD307" s="5"/>
      <c r="CE307" s="5"/>
      <c r="CF307" s="5"/>
      <c r="CG307" s="5"/>
      <c r="CH307" s="5"/>
      <c r="CI307" s="5"/>
      <c r="CJ307" s="5"/>
      <c r="CK307" s="5"/>
      <c r="CL307" s="5"/>
      <c r="CM307" s="5"/>
      <c r="CN307" s="5"/>
      <c r="CO307" s="5"/>
      <c r="CP307" s="5"/>
    </row>
    <row r="308" spans="15:94" x14ac:dyDescent="0.2"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  <c r="AE308" s="5"/>
      <c r="AF308" s="5"/>
      <c r="AG308" s="5"/>
      <c r="AH308" s="5"/>
      <c r="AI308" s="5"/>
      <c r="AJ308" s="5"/>
      <c r="AK308" s="5"/>
      <c r="AL308" s="5"/>
      <c r="AM308" s="5"/>
      <c r="AN308" s="5"/>
      <c r="AO308" s="5"/>
      <c r="AP308" s="5"/>
      <c r="AQ308" s="5"/>
      <c r="AR308" s="5"/>
      <c r="AS308" s="5"/>
      <c r="AT308" s="5"/>
      <c r="AU308" s="5"/>
      <c r="AV308" s="5"/>
      <c r="AW308" s="5"/>
      <c r="AX308" s="5"/>
      <c r="AY308" s="5"/>
      <c r="AZ308" s="5"/>
      <c r="BA308" s="5"/>
      <c r="BB308" s="5"/>
      <c r="BC308" s="5"/>
      <c r="BD308" s="5"/>
      <c r="BE308" s="5"/>
      <c r="BF308" s="5"/>
      <c r="BG308" s="5"/>
      <c r="BH308" s="5"/>
      <c r="BI308" s="5"/>
      <c r="BJ308" s="5"/>
      <c r="BK308" s="5"/>
      <c r="BL308" s="5"/>
      <c r="BM308" s="5"/>
      <c r="BN308" s="5"/>
      <c r="BO308" s="5"/>
      <c r="BP308" s="5"/>
      <c r="BQ308" s="5"/>
      <c r="BR308" s="5"/>
      <c r="BS308" s="5"/>
      <c r="BT308" s="5"/>
      <c r="BU308" s="5"/>
      <c r="BV308" s="5"/>
      <c r="BW308" s="5"/>
      <c r="BX308" s="5"/>
      <c r="BY308" s="5"/>
      <c r="BZ308" s="5"/>
      <c r="CA308" s="5"/>
      <c r="CB308" s="5"/>
      <c r="CC308" s="5"/>
      <c r="CD308" s="5"/>
      <c r="CE308" s="5"/>
      <c r="CF308" s="5"/>
      <c r="CG308" s="5"/>
      <c r="CH308" s="5"/>
      <c r="CI308" s="5"/>
      <c r="CJ308" s="5"/>
      <c r="CK308" s="5"/>
      <c r="CL308" s="5"/>
      <c r="CM308" s="5"/>
      <c r="CN308" s="5"/>
      <c r="CO308" s="5"/>
      <c r="CP308" s="5"/>
    </row>
    <row r="309" spans="15:94" x14ac:dyDescent="0.2"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  <c r="AE309" s="5"/>
      <c r="AF309" s="5"/>
      <c r="AG309" s="5"/>
      <c r="AH309" s="5"/>
      <c r="AI309" s="5"/>
      <c r="AJ309" s="5"/>
      <c r="AK309" s="5"/>
      <c r="AL309" s="5"/>
      <c r="AM309" s="5"/>
      <c r="AN309" s="5"/>
      <c r="AO309" s="5"/>
      <c r="AP309" s="5"/>
      <c r="AQ309" s="5"/>
      <c r="AR309" s="5"/>
      <c r="AS309" s="5"/>
      <c r="AT309" s="5"/>
      <c r="AU309" s="5"/>
      <c r="AV309" s="5"/>
      <c r="AW309" s="5"/>
      <c r="AX309" s="5"/>
      <c r="AY309" s="5"/>
      <c r="AZ309" s="5"/>
      <c r="BA309" s="5"/>
      <c r="BB309" s="5"/>
      <c r="BC309" s="5"/>
      <c r="BD309" s="5"/>
      <c r="BE309" s="5"/>
      <c r="BF309" s="5"/>
      <c r="BG309" s="5"/>
      <c r="BH309" s="5"/>
      <c r="BI309" s="5"/>
      <c r="BJ309" s="5"/>
      <c r="BK309" s="5"/>
      <c r="BL309" s="5"/>
      <c r="BM309" s="5"/>
      <c r="BN309" s="5"/>
      <c r="BO309" s="5"/>
      <c r="BP309" s="5"/>
      <c r="BQ309" s="5"/>
      <c r="BR309" s="5"/>
      <c r="BS309" s="5"/>
      <c r="BT309" s="5"/>
      <c r="BU309" s="5"/>
      <c r="BV309" s="5"/>
      <c r="BW309" s="5"/>
      <c r="BX309" s="5"/>
      <c r="BY309" s="5"/>
      <c r="BZ309" s="5"/>
      <c r="CA309" s="5"/>
      <c r="CB309" s="5"/>
      <c r="CC309" s="5"/>
      <c r="CD309" s="5"/>
      <c r="CE309" s="5"/>
      <c r="CF309" s="5"/>
      <c r="CG309" s="5"/>
      <c r="CH309" s="5"/>
      <c r="CI309" s="5"/>
      <c r="CJ309" s="5"/>
      <c r="CK309" s="5"/>
      <c r="CL309" s="5"/>
      <c r="CM309" s="5"/>
      <c r="CN309" s="5"/>
      <c r="CO309" s="5"/>
      <c r="CP309" s="5"/>
    </row>
    <row r="310" spans="15:94" x14ac:dyDescent="0.2"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  <c r="AE310" s="5"/>
      <c r="AF310" s="5"/>
      <c r="AG310" s="5"/>
      <c r="AH310" s="5"/>
      <c r="AI310" s="5"/>
      <c r="AJ310" s="5"/>
      <c r="AK310" s="5"/>
      <c r="AL310" s="5"/>
      <c r="AM310" s="5"/>
      <c r="AN310" s="5"/>
      <c r="AO310" s="5"/>
      <c r="AP310" s="5"/>
      <c r="AQ310" s="5"/>
      <c r="AR310" s="5"/>
      <c r="AS310" s="5"/>
      <c r="AT310" s="5"/>
      <c r="AU310" s="5"/>
      <c r="AV310" s="5"/>
      <c r="AW310" s="5"/>
      <c r="AX310" s="5"/>
      <c r="AY310" s="5"/>
      <c r="AZ310" s="5"/>
      <c r="BA310" s="5"/>
      <c r="BB310" s="5"/>
      <c r="BC310" s="5"/>
      <c r="BD310" s="5"/>
      <c r="BE310" s="5"/>
      <c r="BF310" s="5"/>
      <c r="BG310" s="5"/>
      <c r="BH310" s="5"/>
      <c r="BI310" s="5"/>
      <c r="BJ310" s="5"/>
      <c r="BK310" s="5"/>
      <c r="BL310" s="5"/>
      <c r="BM310" s="5"/>
      <c r="BN310" s="5"/>
      <c r="BO310" s="5"/>
      <c r="BP310" s="5"/>
      <c r="BQ310" s="5"/>
      <c r="BR310" s="5"/>
      <c r="BS310" s="5"/>
      <c r="BT310" s="5"/>
      <c r="BU310" s="5"/>
      <c r="BV310" s="5"/>
      <c r="BW310" s="5"/>
      <c r="BX310" s="5"/>
      <c r="BY310" s="5"/>
      <c r="BZ310" s="5"/>
      <c r="CA310" s="5"/>
      <c r="CB310" s="5"/>
      <c r="CC310" s="5"/>
      <c r="CD310" s="5"/>
      <c r="CE310" s="5"/>
      <c r="CF310" s="5"/>
      <c r="CG310" s="5"/>
      <c r="CH310" s="5"/>
      <c r="CI310" s="5"/>
      <c r="CJ310" s="5"/>
      <c r="CK310" s="5"/>
      <c r="CL310" s="5"/>
      <c r="CM310" s="5"/>
      <c r="CN310" s="5"/>
      <c r="CO310" s="5"/>
      <c r="CP310" s="5"/>
    </row>
    <row r="311" spans="15:94" x14ac:dyDescent="0.2"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/>
      <c r="AE311" s="5"/>
      <c r="AF311" s="5"/>
      <c r="AG311" s="5"/>
      <c r="AH311" s="5"/>
      <c r="AI311" s="5"/>
      <c r="AJ311" s="5"/>
      <c r="AK311" s="5"/>
      <c r="AL311" s="5"/>
      <c r="AM311" s="5"/>
      <c r="AN311" s="5"/>
      <c r="AO311" s="5"/>
      <c r="AP311" s="5"/>
      <c r="AQ311" s="5"/>
      <c r="AR311" s="5"/>
      <c r="AS311" s="5"/>
      <c r="AT311" s="5"/>
      <c r="AU311" s="5"/>
      <c r="AV311" s="5"/>
      <c r="AW311" s="5"/>
      <c r="AX311" s="5"/>
      <c r="AY311" s="5"/>
      <c r="AZ311" s="5"/>
      <c r="BA311" s="5"/>
      <c r="BB311" s="5"/>
      <c r="BC311" s="5"/>
      <c r="BD311" s="5"/>
      <c r="BE311" s="5"/>
      <c r="BF311" s="5"/>
      <c r="BG311" s="5"/>
      <c r="BH311" s="5"/>
      <c r="BI311" s="5"/>
      <c r="BJ311" s="5"/>
      <c r="BK311" s="5"/>
      <c r="BL311" s="5"/>
      <c r="BM311" s="5"/>
      <c r="BN311" s="5"/>
      <c r="BO311" s="5"/>
      <c r="BP311" s="5"/>
      <c r="BQ311" s="5"/>
      <c r="BR311" s="5"/>
      <c r="BS311" s="5"/>
      <c r="BT311" s="5"/>
      <c r="BU311" s="5"/>
      <c r="BV311" s="5"/>
      <c r="BW311" s="5"/>
      <c r="BX311" s="5"/>
      <c r="BY311" s="5"/>
      <c r="BZ311" s="5"/>
      <c r="CA311" s="5"/>
      <c r="CB311" s="5"/>
      <c r="CC311" s="5"/>
      <c r="CD311" s="5"/>
      <c r="CE311" s="5"/>
      <c r="CF311" s="5"/>
      <c r="CG311" s="5"/>
      <c r="CH311" s="5"/>
      <c r="CI311" s="5"/>
      <c r="CJ311" s="5"/>
      <c r="CK311" s="5"/>
      <c r="CL311" s="5"/>
      <c r="CM311" s="5"/>
      <c r="CN311" s="5"/>
      <c r="CO311" s="5"/>
      <c r="CP311" s="5"/>
    </row>
    <row r="312" spans="15:94" x14ac:dyDescent="0.2"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  <c r="AE312" s="5"/>
      <c r="AF312" s="5"/>
      <c r="AG312" s="5"/>
      <c r="AH312" s="5"/>
      <c r="AI312" s="5"/>
      <c r="AJ312" s="5"/>
      <c r="AK312" s="5"/>
      <c r="AL312" s="5"/>
      <c r="AM312" s="5"/>
      <c r="AN312" s="5"/>
      <c r="AO312" s="5"/>
      <c r="AP312" s="5"/>
      <c r="AQ312" s="5"/>
      <c r="AR312" s="5"/>
      <c r="AS312" s="5"/>
      <c r="AT312" s="5"/>
      <c r="AU312" s="5"/>
      <c r="AV312" s="5"/>
      <c r="AW312" s="5"/>
      <c r="AX312" s="5"/>
      <c r="AY312" s="5"/>
      <c r="AZ312" s="5"/>
      <c r="BA312" s="5"/>
      <c r="BB312" s="5"/>
      <c r="BC312" s="5"/>
      <c r="BD312" s="5"/>
      <c r="BE312" s="5"/>
      <c r="BF312" s="5"/>
      <c r="BG312" s="5"/>
      <c r="BH312" s="5"/>
      <c r="BI312" s="5"/>
      <c r="BJ312" s="5"/>
      <c r="BK312" s="5"/>
      <c r="BL312" s="5"/>
      <c r="BM312" s="5"/>
      <c r="BN312" s="5"/>
      <c r="BO312" s="5"/>
      <c r="BP312" s="5"/>
      <c r="BQ312" s="5"/>
      <c r="BR312" s="5"/>
      <c r="BS312" s="5"/>
      <c r="BT312" s="5"/>
      <c r="BU312" s="5"/>
      <c r="BV312" s="5"/>
      <c r="BW312" s="5"/>
      <c r="BX312" s="5"/>
      <c r="BY312" s="5"/>
      <c r="BZ312" s="5"/>
      <c r="CA312" s="5"/>
      <c r="CB312" s="5"/>
      <c r="CC312" s="5"/>
      <c r="CD312" s="5"/>
      <c r="CE312" s="5"/>
      <c r="CF312" s="5"/>
      <c r="CG312" s="5"/>
      <c r="CH312" s="5"/>
      <c r="CI312" s="5"/>
      <c r="CJ312" s="5"/>
      <c r="CK312" s="5"/>
      <c r="CL312" s="5"/>
      <c r="CM312" s="5"/>
      <c r="CN312" s="5"/>
      <c r="CO312" s="5"/>
      <c r="CP312" s="5"/>
    </row>
    <row r="313" spans="15:94" x14ac:dyDescent="0.2"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  <c r="AE313" s="5"/>
      <c r="AF313" s="5"/>
      <c r="AG313" s="5"/>
      <c r="AH313" s="5"/>
      <c r="AI313" s="5"/>
      <c r="AJ313" s="5"/>
      <c r="AK313" s="5"/>
      <c r="AL313" s="5"/>
      <c r="AM313" s="5"/>
      <c r="AN313" s="5"/>
      <c r="AO313" s="5"/>
      <c r="AP313" s="5"/>
      <c r="AQ313" s="5"/>
      <c r="AR313" s="5"/>
      <c r="AS313" s="5"/>
      <c r="AT313" s="5"/>
      <c r="AU313" s="5"/>
      <c r="AV313" s="5"/>
      <c r="AW313" s="5"/>
      <c r="AX313" s="5"/>
      <c r="AY313" s="5"/>
      <c r="AZ313" s="5"/>
      <c r="BA313" s="5"/>
      <c r="BB313" s="5"/>
      <c r="BC313" s="5"/>
      <c r="BD313" s="5"/>
      <c r="BE313" s="5"/>
      <c r="BF313" s="5"/>
      <c r="BG313" s="5"/>
      <c r="BH313" s="5"/>
      <c r="BI313" s="5"/>
      <c r="BJ313" s="5"/>
      <c r="BK313" s="5"/>
      <c r="BL313" s="5"/>
      <c r="BM313" s="5"/>
      <c r="BN313" s="5"/>
      <c r="BO313" s="5"/>
      <c r="BP313" s="5"/>
      <c r="BQ313" s="5"/>
      <c r="BR313" s="5"/>
      <c r="BS313" s="5"/>
      <c r="BT313" s="5"/>
      <c r="BU313" s="5"/>
      <c r="BV313" s="5"/>
      <c r="BW313" s="5"/>
      <c r="BX313" s="5"/>
      <c r="BY313" s="5"/>
      <c r="BZ313" s="5"/>
      <c r="CA313" s="5"/>
      <c r="CB313" s="5"/>
      <c r="CC313" s="5"/>
      <c r="CD313" s="5"/>
      <c r="CE313" s="5"/>
      <c r="CF313" s="5"/>
      <c r="CG313" s="5"/>
      <c r="CH313" s="5"/>
      <c r="CI313" s="5"/>
      <c r="CJ313" s="5"/>
      <c r="CK313" s="5"/>
      <c r="CL313" s="5"/>
      <c r="CM313" s="5"/>
      <c r="CN313" s="5"/>
      <c r="CO313" s="5"/>
      <c r="CP313" s="5"/>
    </row>
    <row r="314" spans="15:94" x14ac:dyDescent="0.2"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  <c r="AE314" s="5"/>
      <c r="AF314" s="5"/>
      <c r="AG314" s="5"/>
      <c r="AH314" s="5"/>
      <c r="AI314" s="5"/>
      <c r="AJ314" s="5"/>
      <c r="AK314" s="5"/>
      <c r="AL314" s="5"/>
      <c r="AM314" s="5"/>
      <c r="AN314" s="5"/>
      <c r="AO314" s="5"/>
      <c r="AP314" s="5"/>
      <c r="AQ314" s="5"/>
      <c r="AR314" s="5"/>
      <c r="AS314" s="5"/>
      <c r="AT314" s="5"/>
      <c r="AU314" s="5"/>
      <c r="AV314" s="5"/>
      <c r="AW314" s="5"/>
      <c r="AX314" s="5"/>
      <c r="AY314" s="5"/>
      <c r="AZ314" s="5"/>
      <c r="BA314" s="5"/>
      <c r="BB314" s="5"/>
      <c r="BC314" s="5"/>
      <c r="BD314" s="5"/>
      <c r="BE314" s="5"/>
      <c r="BF314" s="5"/>
      <c r="BG314" s="5"/>
      <c r="BH314" s="5"/>
      <c r="BI314" s="5"/>
      <c r="BJ314" s="5"/>
      <c r="BK314" s="5"/>
      <c r="BL314" s="5"/>
      <c r="BM314" s="5"/>
      <c r="BN314" s="5"/>
      <c r="BO314" s="5"/>
      <c r="BP314" s="5"/>
      <c r="BQ314" s="5"/>
      <c r="BR314" s="5"/>
      <c r="BS314" s="5"/>
      <c r="BT314" s="5"/>
      <c r="BU314" s="5"/>
      <c r="BV314" s="5"/>
      <c r="BW314" s="5"/>
      <c r="BX314" s="5"/>
      <c r="BY314" s="5"/>
      <c r="BZ314" s="5"/>
      <c r="CA314" s="5"/>
      <c r="CB314" s="5"/>
      <c r="CC314" s="5"/>
      <c r="CD314" s="5"/>
      <c r="CE314" s="5"/>
      <c r="CF314" s="5"/>
      <c r="CG314" s="5"/>
      <c r="CH314" s="5"/>
      <c r="CI314" s="5"/>
      <c r="CJ314" s="5"/>
      <c r="CK314" s="5"/>
      <c r="CL314" s="5"/>
      <c r="CM314" s="5"/>
      <c r="CN314" s="5"/>
      <c r="CO314" s="5"/>
      <c r="CP314" s="5"/>
    </row>
    <row r="315" spans="15:94" x14ac:dyDescent="0.2"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  <c r="AE315" s="5"/>
      <c r="AF315" s="5"/>
      <c r="AG315" s="5"/>
      <c r="AH315" s="5"/>
      <c r="AI315" s="5"/>
      <c r="AJ315" s="5"/>
      <c r="AK315" s="5"/>
      <c r="AL315" s="5"/>
      <c r="AM315" s="5"/>
      <c r="AN315" s="5"/>
      <c r="AO315" s="5"/>
      <c r="AP315" s="5"/>
      <c r="AQ315" s="5"/>
      <c r="AR315" s="5"/>
      <c r="AS315" s="5"/>
      <c r="AT315" s="5"/>
      <c r="AU315" s="5"/>
      <c r="AV315" s="5"/>
      <c r="AW315" s="5"/>
      <c r="AX315" s="5"/>
      <c r="AY315" s="5"/>
      <c r="AZ315" s="5"/>
      <c r="BA315" s="5"/>
      <c r="BB315" s="5"/>
      <c r="BC315" s="5"/>
      <c r="BD315" s="5"/>
      <c r="BE315" s="5"/>
      <c r="BF315" s="5"/>
      <c r="BG315" s="5"/>
      <c r="BH315" s="5"/>
      <c r="BI315" s="5"/>
      <c r="BJ315" s="5"/>
      <c r="BK315" s="5"/>
      <c r="BL315" s="5"/>
      <c r="BM315" s="5"/>
      <c r="BN315" s="5"/>
      <c r="BO315" s="5"/>
      <c r="BP315" s="5"/>
      <c r="BQ315" s="5"/>
      <c r="BR315" s="5"/>
      <c r="BS315" s="5"/>
      <c r="BT315" s="5"/>
      <c r="BU315" s="5"/>
      <c r="BV315" s="5"/>
      <c r="BW315" s="5"/>
      <c r="BX315" s="5"/>
      <c r="BY315" s="5"/>
      <c r="BZ315" s="5"/>
      <c r="CA315" s="5"/>
      <c r="CB315" s="5"/>
      <c r="CC315" s="5"/>
      <c r="CD315" s="5"/>
      <c r="CE315" s="5"/>
      <c r="CF315" s="5"/>
      <c r="CG315" s="5"/>
      <c r="CH315" s="5"/>
      <c r="CI315" s="5"/>
      <c r="CJ315" s="5"/>
      <c r="CK315" s="5"/>
      <c r="CL315" s="5"/>
      <c r="CM315" s="5"/>
      <c r="CN315" s="5"/>
      <c r="CO315" s="5"/>
      <c r="CP315" s="5"/>
    </row>
    <row r="316" spans="15:94" x14ac:dyDescent="0.2"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  <c r="AE316" s="5"/>
      <c r="AF316" s="5"/>
      <c r="AG316" s="5"/>
      <c r="AH316" s="5"/>
      <c r="AI316" s="5"/>
      <c r="AJ316" s="5"/>
      <c r="AK316" s="5"/>
      <c r="AL316" s="5"/>
      <c r="AM316" s="5"/>
      <c r="AN316" s="5"/>
      <c r="AO316" s="5"/>
      <c r="AP316" s="5"/>
      <c r="AQ316" s="5"/>
      <c r="AR316" s="5"/>
      <c r="AS316" s="5"/>
      <c r="AT316" s="5"/>
      <c r="AU316" s="5"/>
      <c r="AV316" s="5"/>
      <c r="AW316" s="5"/>
      <c r="AX316" s="5"/>
      <c r="AY316" s="5"/>
      <c r="AZ316" s="5"/>
      <c r="BA316" s="5"/>
      <c r="BB316" s="5"/>
      <c r="BC316" s="5"/>
      <c r="BD316" s="5"/>
      <c r="BE316" s="5"/>
      <c r="BF316" s="5"/>
      <c r="BG316" s="5"/>
      <c r="BH316" s="5"/>
      <c r="BI316" s="5"/>
      <c r="BJ316" s="5"/>
      <c r="BK316" s="5"/>
      <c r="BL316" s="5"/>
      <c r="BM316" s="5"/>
      <c r="BN316" s="5"/>
      <c r="BO316" s="5"/>
      <c r="BP316" s="5"/>
      <c r="BQ316" s="5"/>
      <c r="BR316" s="5"/>
      <c r="BS316" s="5"/>
      <c r="BT316" s="5"/>
      <c r="BU316" s="5"/>
      <c r="BV316" s="5"/>
      <c r="BW316" s="5"/>
      <c r="BX316" s="5"/>
      <c r="BY316" s="5"/>
      <c r="BZ316" s="5"/>
      <c r="CA316" s="5"/>
      <c r="CB316" s="5"/>
      <c r="CC316" s="5"/>
      <c r="CD316" s="5"/>
      <c r="CE316" s="5"/>
      <c r="CF316" s="5"/>
      <c r="CG316" s="5"/>
      <c r="CH316" s="5"/>
      <c r="CI316" s="5"/>
      <c r="CJ316" s="5"/>
      <c r="CK316" s="5"/>
      <c r="CL316" s="5"/>
      <c r="CM316" s="5"/>
      <c r="CN316" s="5"/>
      <c r="CO316" s="5"/>
      <c r="CP316" s="5"/>
    </row>
    <row r="317" spans="15:94" x14ac:dyDescent="0.2"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  <c r="AE317" s="5"/>
      <c r="AF317" s="5"/>
      <c r="AG317" s="5"/>
      <c r="AH317" s="5"/>
      <c r="AI317" s="5"/>
      <c r="AJ317" s="5"/>
      <c r="AK317" s="5"/>
      <c r="AL317" s="5"/>
      <c r="AM317" s="5"/>
      <c r="AN317" s="5"/>
      <c r="AO317" s="5"/>
      <c r="AP317" s="5"/>
      <c r="AQ317" s="5"/>
      <c r="AR317" s="5"/>
      <c r="AS317" s="5"/>
      <c r="AT317" s="5"/>
      <c r="AU317" s="5"/>
      <c r="AV317" s="5"/>
      <c r="AW317" s="5"/>
      <c r="AX317" s="5"/>
      <c r="AY317" s="5"/>
      <c r="AZ317" s="5"/>
      <c r="BA317" s="5"/>
      <c r="BB317" s="5"/>
      <c r="BC317" s="5"/>
      <c r="BD317" s="5"/>
      <c r="BE317" s="5"/>
      <c r="BF317" s="5"/>
      <c r="BG317" s="5"/>
      <c r="BH317" s="5"/>
      <c r="BI317" s="5"/>
      <c r="BJ317" s="5"/>
      <c r="BK317" s="5"/>
      <c r="BL317" s="5"/>
      <c r="BM317" s="5"/>
      <c r="BN317" s="5"/>
      <c r="BO317" s="5"/>
      <c r="BP317" s="5"/>
      <c r="BQ317" s="5"/>
      <c r="BR317" s="5"/>
      <c r="BS317" s="5"/>
      <c r="BT317" s="5"/>
      <c r="BU317" s="5"/>
      <c r="BV317" s="5"/>
      <c r="BW317" s="5"/>
      <c r="BX317" s="5"/>
      <c r="BY317" s="5"/>
      <c r="BZ317" s="5"/>
      <c r="CA317" s="5"/>
      <c r="CB317" s="5"/>
      <c r="CC317" s="5"/>
      <c r="CD317" s="5"/>
      <c r="CE317" s="5"/>
      <c r="CF317" s="5"/>
      <c r="CG317" s="5"/>
      <c r="CH317" s="5"/>
      <c r="CI317" s="5"/>
      <c r="CJ317" s="5"/>
      <c r="CK317" s="5"/>
      <c r="CL317" s="5"/>
      <c r="CM317" s="5"/>
      <c r="CN317" s="5"/>
      <c r="CO317" s="5"/>
      <c r="CP317" s="5"/>
    </row>
    <row r="318" spans="15:94" x14ac:dyDescent="0.2"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  <c r="AE318" s="5"/>
      <c r="AF318" s="5"/>
      <c r="AG318" s="5"/>
      <c r="AH318" s="5"/>
      <c r="AI318" s="5"/>
      <c r="AJ318" s="5"/>
      <c r="AK318" s="5"/>
      <c r="AL318" s="5"/>
      <c r="AM318" s="5"/>
      <c r="AN318" s="5"/>
      <c r="AO318" s="5"/>
      <c r="AP318" s="5"/>
      <c r="AQ318" s="5"/>
      <c r="AR318" s="5"/>
      <c r="AS318" s="5"/>
      <c r="AT318" s="5"/>
      <c r="AU318" s="5"/>
      <c r="AV318" s="5"/>
      <c r="AW318" s="5"/>
      <c r="AX318" s="5"/>
      <c r="AY318" s="5"/>
      <c r="AZ318" s="5"/>
      <c r="BA318" s="5"/>
      <c r="BB318" s="5"/>
      <c r="BC318" s="5"/>
      <c r="BD318" s="5"/>
      <c r="BE318" s="5"/>
      <c r="BF318" s="5"/>
      <c r="BG318" s="5"/>
      <c r="BH318" s="5"/>
      <c r="BI318" s="5"/>
      <c r="BJ318" s="5"/>
      <c r="BK318" s="5"/>
      <c r="BL318" s="5"/>
      <c r="BM318" s="5"/>
      <c r="BN318" s="5"/>
      <c r="BO318" s="5"/>
      <c r="BP318" s="5"/>
      <c r="BQ318" s="5"/>
      <c r="BR318" s="5"/>
      <c r="BS318" s="5"/>
      <c r="BT318" s="5"/>
      <c r="BU318" s="5"/>
      <c r="BV318" s="5"/>
      <c r="BW318" s="5"/>
      <c r="BX318" s="5"/>
      <c r="BY318" s="5"/>
      <c r="BZ318" s="5"/>
      <c r="CA318" s="5"/>
      <c r="CB318" s="5"/>
      <c r="CC318" s="5"/>
      <c r="CD318" s="5"/>
      <c r="CE318" s="5"/>
      <c r="CF318" s="5"/>
      <c r="CG318" s="5"/>
      <c r="CH318" s="5"/>
      <c r="CI318" s="5"/>
      <c r="CJ318" s="5"/>
      <c r="CK318" s="5"/>
      <c r="CL318" s="5"/>
      <c r="CM318" s="5"/>
      <c r="CN318" s="5"/>
      <c r="CO318" s="5"/>
      <c r="CP318" s="5"/>
    </row>
    <row r="319" spans="15:94" x14ac:dyDescent="0.2"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  <c r="AE319" s="5"/>
      <c r="AF319" s="5"/>
      <c r="AG319" s="5"/>
      <c r="AH319" s="5"/>
      <c r="AI319" s="5"/>
      <c r="AJ319" s="5"/>
      <c r="AK319" s="5"/>
      <c r="AL319" s="5"/>
      <c r="AM319" s="5"/>
      <c r="AN319" s="5"/>
      <c r="AO319" s="5"/>
      <c r="AP319" s="5"/>
      <c r="AQ319" s="5"/>
      <c r="AR319" s="5"/>
      <c r="AS319" s="5"/>
      <c r="AT319" s="5"/>
      <c r="AU319" s="5"/>
      <c r="AV319" s="5"/>
      <c r="AW319" s="5"/>
      <c r="AX319" s="5"/>
      <c r="AY319" s="5"/>
      <c r="AZ319" s="5"/>
      <c r="BA319" s="5"/>
      <c r="BB319" s="5"/>
      <c r="BC319" s="5"/>
      <c r="BD319" s="5"/>
      <c r="BE319" s="5"/>
      <c r="BF319" s="5"/>
      <c r="BG319" s="5"/>
      <c r="BH319" s="5"/>
      <c r="BI319" s="5"/>
      <c r="BJ319" s="5"/>
      <c r="BK319" s="5"/>
      <c r="BL319" s="5"/>
      <c r="BM319" s="5"/>
      <c r="BN319" s="5"/>
      <c r="BO319" s="5"/>
      <c r="BP319" s="5"/>
      <c r="BQ319" s="5"/>
      <c r="BR319" s="5"/>
      <c r="BS319" s="5"/>
      <c r="BT319" s="5"/>
      <c r="BU319" s="5"/>
      <c r="BV319" s="5"/>
      <c r="BW319" s="5"/>
      <c r="BX319" s="5"/>
      <c r="BY319" s="5"/>
      <c r="BZ319" s="5"/>
      <c r="CA319" s="5"/>
      <c r="CB319" s="5"/>
      <c r="CC319" s="5"/>
      <c r="CD319" s="5"/>
      <c r="CE319" s="5"/>
      <c r="CF319" s="5"/>
      <c r="CG319" s="5"/>
      <c r="CH319" s="5"/>
      <c r="CI319" s="5"/>
      <c r="CJ319" s="5"/>
      <c r="CK319" s="5"/>
      <c r="CL319" s="5"/>
      <c r="CM319" s="5"/>
      <c r="CN319" s="5"/>
      <c r="CO319" s="5"/>
      <c r="CP319" s="5"/>
    </row>
    <row r="320" spans="15:94" x14ac:dyDescent="0.2"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  <c r="AE320" s="5"/>
      <c r="AF320" s="5"/>
      <c r="AG320" s="5"/>
      <c r="AH320" s="5"/>
      <c r="AI320" s="5"/>
      <c r="AJ320" s="5"/>
      <c r="AK320" s="5"/>
      <c r="AL320" s="5"/>
      <c r="AM320" s="5"/>
      <c r="AN320" s="5"/>
      <c r="AO320" s="5"/>
      <c r="AP320" s="5"/>
      <c r="AQ320" s="5"/>
      <c r="AR320" s="5"/>
      <c r="AS320" s="5"/>
      <c r="AT320" s="5"/>
      <c r="AU320" s="5"/>
      <c r="AV320" s="5"/>
      <c r="AW320" s="5"/>
      <c r="AX320" s="5"/>
      <c r="AY320" s="5"/>
      <c r="AZ320" s="5"/>
      <c r="BA320" s="5"/>
      <c r="BB320" s="5"/>
      <c r="BC320" s="5"/>
      <c r="BD320" s="5"/>
      <c r="BE320" s="5"/>
      <c r="BF320" s="5"/>
      <c r="BG320" s="5"/>
      <c r="BH320" s="5"/>
      <c r="BI320" s="5"/>
      <c r="BJ320" s="5"/>
      <c r="BK320" s="5"/>
      <c r="BL320" s="5"/>
      <c r="BM320" s="5"/>
      <c r="BN320" s="5"/>
      <c r="BO320" s="5"/>
      <c r="BP320" s="5"/>
      <c r="BQ320" s="5"/>
      <c r="BR320" s="5"/>
      <c r="BS320" s="5"/>
      <c r="BT320" s="5"/>
      <c r="BU320" s="5"/>
      <c r="BV320" s="5"/>
      <c r="BW320" s="5"/>
      <c r="BX320" s="5"/>
      <c r="BY320" s="5"/>
      <c r="BZ320" s="5"/>
      <c r="CA320" s="5"/>
      <c r="CB320" s="5"/>
      <c r="CC320" s="5"/>
      <c r="CD320" s="5"/>
      <c r="CE320" s="5"/>
      <c r="CF320" s="5"/>
      <c r="CG320" s="5"/>
      <c r="CH320" s="5"/>
      <c r="CI320" s="5"/>
      <c r="CJ320" s="5"/>
      <c r="CK320" s="5"/>
      <c r="CL320" s="5"/>
      <c r="CM320" s="5"/>
      <c r="CN320" s="5"/>
      <c r="CO320" s="5"/>
      <c r="CP320" s="5"/>
    </row>
    <row r="321" spans="15:94" x14ac:dyDescent="0.2"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/>
      <c r="AE321" s="5"/>
      <c r="AF321" s="5"/>
      <c r="AG321" s="5"/>
      <c r="AH321" s="5"/>
      <c r="AI321" s="5"/>
      <c r="AJ321" s="5"/>
      <c r="AK321" s="5"/>
      <c r="AL321" s="5"/>
      <c r="AM321" s="5"/>
      <c r="AN321" s="5"/>
      <c r="AO321" s="5"/>
      <c r="AP321" s="5"/>
      <c r="AQ321" s="5"/>
      <c r="AR321" s="5"/>
      <c r="AS321" s="5"/>
      <c r="AT321" s="5"/>
      <c r="AU321" s="5"/>
      <c r="AV321" s="5"/>
      <c r="AW321" s="5"/>
      <c r="AX321" s="5"/>
      <c r="AY321" s="5"/>
      <c r="AZ321" s="5"/>
      <c r="BA321" s="5"/>
      <c r="BB321" s="5"/>
      <c r="BC321" s="5"/>
      <c r="BD321" s="5"/>
      <c r="BE321" s="5"/>
      <c r="BF321" s="5"/>
      <c r="BG321" s="5"/>
      <c r="BH321" s="5"/>
      <c r="BI321" s="5"/>
      <c r="BJ321" s="5"/>
      <c r="BK321" s="5"/>
      <c r="BL321" s="5"/>
      <c r="BM321" s="5"/>
      <c r="BN321" s="5"/>
      <c r="BO321" s="5"/>
      <c r="BP321" s="5"/>
      <c r="BQ321" s="5"/>
      <c r="BR321" s="5"/>
      <c r="BS321" s="5"/>
      <c r="BT321" s="5"/>
      <c r="BU321" s="5"/>
      <c r="BV321" s="5"/>
      <c r="BW321" s="5"/>
      <c r="BX321" s="5"/>
      <c r="BY321" s="5"/>
      <c r="BZ321" s="5"/>
      <c r="CA321" s="5"/>
      <c r="CB321" s="5"/>
      <c r="CC321" s="5"/>
      <c r="CD321" s="5"/>
      <c r="CE321" s="5"/>
      <c r="CF321" s="5"/>
      <c r="CG321" s="5"/>
      <c r="CH321" s="5"/>
      <c r="CI321" s="5"/>
      <c r="CJ321" s="5"/>
      <c r="CK321" s="5"/>
      <c r="CL321" s="5"/>
      <c r="CM321" s="5"/>
      <c r="CN321" s="5"/>
      <c r="CO321" s="5"/>
      <c r="CP321" s="5"/>
    </row>
    <row r="322" spans="15:94" x14ac:dyDescent="0.2"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  <c r="AD322" s="5"/>
      <c r="AE322" s="5"/>
      <c r="AF322" s="5"/>
      <c r="AG322" s="5"/>
      <c r="AH322" s="5"/>
      <c r="AI322" s="5"/>
      <c r="AJ322" s="5"/>
      <c r="AK322" s="5"/>
      <c r="AL322" s="5"/>
      <c r="AM322" s="5"/>
      <c r="AN322" s="5"/>
      <c r="AO322" s="5"/>
      <c r="AP322" s="5"/>
      <c r="AQ322" s="5"/>
      <c r="AR322" s="5"/>
      <c r="AS322" s="5"/>
      <c r="AT322" s="5"/>
      <c r="AU322" s="5"/>
      <c r="AV322" s="5"/>
      <c r="AW322" s="5"/>
      <c r="AX322" s="5"/>
      <c r="AY322" s="5"/>
      <c r="AZ322" s="5"/>
      <c r="BA322" s="5"/>
      <c r="BB322" s="5"/>
      <c r="BC322" s="5"/>
      <c r="BD322" s="5"/>
      <c r="BE322" s="5"/>
      <c r="BF322" s="5"/>
      <c r="BG322" s="5"/>
      <c r="BH322" s="5"/>
      <c r="BI322" s="5"/>
      <c r="BJ322" s="5"/>
      <c r="BK322" s="5"/>
      <c r="BL322" s="5"/>
      <c r="BM322" s="5"/>
      <c r="BN322" s="5"/>
      <c r="BO322" s="5"/>
      <c r="BP322" s="5"/>
      <c r="BQ322" s="5"/>
      <c r="BR322" s="5"/>
      <c r="BS322" s="5"/>
      <c r="BT322" s="5"/>
      <c r="BU322" s="5"/>
      <c r="BV322" s="5"/>
      <c r="BW322" s="5"/>
      <c r="BX322" s="5"/>
      <c r="BY322" s="5"/>
      <c r="BZ322" s="5"/>
      <c r="CA322" s="5"/>
      <c r="CB322" s="5"/>
      <c r="CC322" s="5"/>
      <c r="CD322" s="5"/>
      <c r="CE322" s="5"/>
      <c r="CF322" s="5"/>
      <c r="CG322" s="5"/>
      <c r="CH322" s="5"/>
      <c r="CI322" s="5"/>
      <c r="CJ322" s="5"/>
      <c r="CK322" s="5"/>
      <c r="CL322" s="5"/>
      <c r="CM322" s="5"/>
      <c r="CN322" s="5"/>
      <c r="CO322" s="5"/>
      <c r="CP322" s="5"/>
    </row>
    <row r="323" spans="15:94" x14ac:dyDescent="0.2"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  <c r="AD323" s="5"/>
      <c r="AE323" s="5"/>
      <c r="AF323" s="5"/>
      <c r="AG323" s="5"/>
      <c r="AH323" s="5"/>
      <c r="AI323" s="5"/>
      <c r="AJ323" s="5"/>
      <c r="AK323" s="5"/>
      <c r="AL323" s="5"/>
      <c r="AM323" s="5"/>
      <c r="AN323" s="5"/>
      <c r="AO323" s="5"/>
      <c r="AP323" s="5"/>
      <c r="AQ323" s="5"/>
      <c r="AR323" s="5"/>
      <c r="AS323" s="5"/>
      <c r="AT323" s="5"/>
      <c r="AU323" s="5"/>
      <c r="AV323" s="5"/>
      <c r="AW323" s="5"/>
      <c r="AX323" s="5"/>
      <c r="AY323" s="5"/>
      <c r="AZ323" s="5"/>
      <c r="BA323" s="5"/>
      <c r="BB323" s="5"/>
      <c r="BC323" s="5"/>
      <c r="BD323" s="5"/>
      <c r="BE323" s="5"/>
      <c r="BF323" s="5"/>
      <c r="BG323" s="5"/>
      <c r="BH323" s="5"/>
      <c r="BI323" s="5"/>
      <c r="BJ323" s="5"/>
      <c r="BK323" s="5"/>
      <c r="BL323" s="5"/>
      <c r="BM323" s="5"/>
      <c r="BN323" s="5"/>
      <c r="BO323" s="5"/>
      <c r="BP323" s="5"/>
      <c r="BQ323" s="5"/>
      <c r="BR323" s="5"/>
      <c r="BS323" s="5"/>
      <c r="BT323" s="5"/>
      <c r="BU323" s="5"/>
      <c r="BV323" s="5"/>
      <c r="BW323" s="5"/>
      <c r="BX323" s="5"/>
      <c r="BY323" s="5"/>
      <c r="BZ323" s="5"/>
      <c r="CA323" s="5"/>
      <c r="CB323" s="5"/>
      <c r="CC323" s="5"/>
      <c r="CD323" s="5"/>
      <c r="CE323" s="5"/>
      <c r="CF323" s="5"/>
      <c r="CG323" s="5"/>
      <c r="CH323" s="5"/>
      <c r="CI323" s="5"/>
      <c r="CJ323" s="5"/>
      <c r="CK323" s="5"/>
      <c r="CL323" s="5"/>
      <c r="CM323" s="5"/>
      <c r="CN323" s="5"/>
      <c r="CO323" s="5"/>
      <c r="CP323" s="5"/>
    </row>
    <row r="324" spans="15:94" x14ac:dyDescent="0.2"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  <c r="AD324" s="5"/>
      <c r="AE324" s="5"/>
      <c r="AF324" s="5"/>
      <c r="AG324" s="5"/>
      <c r="AH324" s="5"/>
      <c r="AI324" s="5"/>
      <c r="AJ324" s="5"/>
      <c r="AK324" s="5"/>
      <c r="AL324" s="5"/>
      <c r="AM324" s="5"/>
      <c r="AN324" s="5"/>
      <c r="AO324" s="5"/>
      <c r="AP324" s="5"/>
      <c r="AQ324" s="5"/>
      <c r="AR324" s="5"/>
      <c r="AS324" s="5"/>
      <c r="AT324" s="5"/>
      <c r="AU324" s="5"/>
      <c r="AV324" s="5"/>
      <c r="AW324" s="5"/>
      <c r="AX324" s="5"/>
      <c r="AY324" s="5"/>
      <c r="AZ324" s="5"/>
      <c r="BA324" s="5"/>
      <c r="BB324" s="5"/>
      <c r="BC324" s="5"/>
      <c r="BD324" s="5"/>
      <c r="BE324" s="5"/>
      <c r="BF324" s="5"/>
      <c r="BG324" s="5"/>
      <c r="BH324" s="5"/>
      <c r="BI324" s="5"/>
      <c r="BJ324" s="5"/>
      <c r="BK324" s="5"/>
      <c r="BL324" s="5"/>
      <c r="BM324" s="5"/>
      <c r="BN324" s="5"/>
      <c r="BO324" s="5"/>
      <c r="BP324" s="5"/>
      <c r="BQ324" s="5"/>
      <c r="BR324" s="5"/>
      <c r="BS324" s="5"/>
      <c r="BT324" s="5"/>
      <c r="BU324" s="5"/>
      <c r="BV324" s="5"/>
      <c r="BW324" s="5"/>
      <c r="BX324" s="5"/>
      <c r="BY324" s="5"/>
      <c r="BZ324" s="5"/>
      <c r="CA324" s="5"/>
      <c r="CB324" s="5"/>
      <c r="CC324" s="5"/>
      <c r="CD324" s="5"/>
      <c r="CE324" s="5"/>
      <c r="CF324" s="5"/>
      <c r="CG324" s="5"/>
      <c r="CH324" s="5"/>
      <c r="CI324" s="5"/>
      <c r="CJ324" s="5"/>
      <c r="CK324" s="5"/>
      <c r="CL324" s="5"/>
      <c r="CM324" s="5"/>
      <c r="CN324" s="5"/>
      <c r="CO324" s="5"/>
      <c r="CP324" s="5"/>
    </row>
    <row r="325" spans="15:94" x14ac:dyDescent="0.2"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5"/>
      <c r="AE325" s="5"/>
      <c r="AF325" s="5"/>
      <c r="AG325" s="5"/>
      <c r="AH325" s="5"/>
      <c r="AI325" s="5"/>
      <c r="AJ325" s="5"/>
      <c r="AK325" s="5"/>
      <c r="AL325" s="5"/>
      <c r="AM325" s="5"/>
      <c r="AN325" s="5"/>
      <c r="AO325" s="5"/>
      <c r="AP325" s="5"/>
      <c r="AQ325" s="5"/>
      <c r="AR325" s="5"/>
      <c r="AS325" s="5"/>
      <c r="AT325" s="5"/>
      <c r="AU325" s="5"/>
      <c r="AV325" s="5"/>
      <c r="AW325" s="5"/>
      <c r="AX325" s="5"/>
      <c r="AY325" s="5"/>
      <c r="AZ325" s="5"/>
      <c r="BA325" s="5"/>
      <c r="BB325" s="5"/>
      <c r="BC325" s="5"/>
      <c r="BD325" s="5"/>
      <c r="BE325" s="5"/>
      <c r="BF325" s="5"/>
      <c r="BG325" s="5"/>
      <c r="BH325" s="5"/>
      <c r="BI325" s="5"/>
      <c r="BJ325" s="5"/>
      <c r="BK325" s="5"/>
      <c r="BL325" s="5"/>
      <c r="BM325" s="5"/>
      <c r="BN325" s="5"/>
      <c r="BO325" s="5"/>
      <c r="BP325" s="5"/>
      <c r="BQ325" s="5"/>
      <c r="BR325" s="5"/>
      <c r="BS325" s="5"/>
      <c r="BT325" s="5"/>
      <c r="BU325" s="5"/>
      <c r="BV325" s="5"/>
      <c r="BW325" s="5"/>
      <c r="BX325" s="5"/>
      <c r="BY325" s="5"/>
      <c r="BZ325" s="5"/>
      <c r="CA325" s="5"/>
      <c r="CB325" s="5"/>
      <c r="CC325" s="5"/>
      <c r="CD325" s="5"/>
      <c r="CE325" s="5"/>
      <c r="CF325" s="5"/>
      <c r="CG325" s="5"/>
      <c r="CH325" s="5"/>
      <c r="CI325" s="5"/>
      <c r="CJ325" s="5"/>
      <c r="CK325" s="5"/>
      <c r="CL325" s="5"/>
      <c r="CM325" s="5"/>
      <c r="CN325" s="5"/>
      <c r="CO325" s="5"/>
      <c r="CP325" s="5"/>
    </row>
    <row r="326" spans="15:94" x14ac:dyDescent="0.2"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  <c r="AD326" s="5"/>
      <c r="AE326" s="5"/>
      <c r="AF326" s="5"/>
      <c r="AG326" s="5"/>
      <c r="AH326" s="5"/>
      <c r="AI326" s="5"/>
      <c r="AJ326" s="5"/>
      <c r="AK326" s="5"/>
      <c r="AL326" s="5"/>
      <c r="AM326" s="5"/>
      <c r="AN326" s="5"/>
      <c r="AO326" s="5"/>
      <c r="AP326" s="5"/>
      <c r="AQ326" s="5"/>
      <c r="AR326" s="5"/>
      <c r="AS326" s="5"/>
      <c r="AT326" s="5"/>
      <c r="AU326" s="5"/>
      <c r="AV326" s="5"/>
      <c r="AW326" s="5"/>
      <c r="AX326" s="5"/>
      <c r="AY326" s="5"/>
      <c r="AZ326" s="5"/>
      <c r="BA326" s="5"/>
      <c r="BB326" s="5"/>
      <c r="BC326" s="5"/>
      <c r="BD326" s="5"/>
      <c r="BE326" s="5"/>
      <c r="BF326" s="5"/>
      <c r="BG326" s="5"/>
      <c r="BH326" s="5"/>
      <c r="BI326" s="5"/>
      <c r="BJ326" s="5"/>
      <c r="BK326" s="5"/>
      <c r="BL326" s="5"/>
      <c r="BM326" s="5"/>
      <c r="BN326" s="5"/>
      <c r="BO326" s="5"/>
      <c r="BP326" s="5"/>
      <c r="BQ326" s="5"/>
      <c r="BR326" s="5"/>
      <c r="BS326" s="5"/>
      <c r="BT326" s="5"/>
      <c r="BU326" s="5"/>
      <c r="BV326" s="5"/>
      <c r="BW326" s="5"/>
      <c r="BX326" s="5"/>
      <c r="BY326" s="5"/>
      <c r="BZ326" s="5"/>
      <c r="CA326" s="5"/>
      <c r="CB326" s="5"/>
      <c r="CC326" s="5"/>
      <c r="CD326" s="5"/>
      <c r="CE326" s="5"/>
      <c r="CF326" s="5"/>
      <c r="CG326" s="5"/>
      <c r="CH326" s="5"/>
      <c r="CI326" s="5"/>
      <c r="CJ326" s="5"/>
      <c r="CK326" s="5"/>
      <c r="CL326" s="5"/>
      <c r="CM326" s="5"/>
      <c r="CN326" s="5"/>
      <c r="CO326" s="5"/>
      <c r="CP326" s="5"/>
    </row>
    <row r="327" spans="15:94" x14ac:dyDescent="0.2"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  <c r="AD327" s="5"/>
      <c r="AE327" s="5"/>
      <c r="AF327" s="5"/>
      <c r="AG327" s="5"/>
      <c r="AH327" s="5"/>
      <c r="AI327" s="5"/>
      <c r="AJ327" s="5"/>
      <c r="AK327" s="5"/>
      <c r="AL327" s="5"/>
      <c r="AM327" s="5"/>
      <c r="AN327" s="5"/>
      <c r="AO327" s="5"/>
      <c r="AP327" s="5"/>
      <c r="AQ327" s="5"/>
      <c r="AR327" s="5"/>
      <c r="AS327" s="5"/>
      <c r="AT327" s="5"/>
      <c r="AU327" s="5"/>
      <c r="AV327" s="5"/>
      <c r="AW327" s="5"/>
      <c r="AX327" s="5"/>
      <c r="AY327" s="5"/>
      <c r="AZ327" s="5"/>
      <c r="BA327" s="5"/>
      <c r="BB327" s="5"/>
      <c r="BC327" s="5"/>
      <c r="BD327" s="5"/>
      <c r="BE327" s="5"/>
      <c r="BF327" s="5"/>
      <c r="BG327" s="5"/>
      <c r="BH327" s="5"/>
      <c r="BI327" s="5"/>
      <c r="BJ327" s="5"/>
      <c r="BK327" s="5"/>
      <c r="BL327" s="5"/>
      <c r="BM327" s="5"/>
      <c r="BN327" s="5"/>
      <c r="BO327" s="5"/>
      <c r="BP327" s="5"/>
      <c r="BQ327" s="5"/>
      <c r="BR327" s="5"/>
      <c r="BS327" s="5"/>
      <c r="BT327" s="5"/>
      <c r="BU327" s="5"/>
      <c r="BV327" s="5"/>
      <c r="BW327" s="5"/>
      <c r="BX327" s="5"/>
      <c r="BY327" s="5"/>
      <c r="BZ327" s="5"/>
      <c r="CA327" s="5"/>
      <c r="CB327" s="5"/>
      <c r="CC327" s="5"/>
      <c r="CD327" s="5"/>
      <c r="CE327" s="5"/>
      <c r="CF327" s="5"/>
      <c r="CG327" s="5"/>
      <c r="CH327" s="5"/>
      <c r="CI327" s="5"/>
      <c r="CJ327" s="5"/>
      <c r="CK327" s="5"/>
      <c r="CL327" s="5"/>
      <c r="CM327" s="5"/>
      <c r="CN327" s="5"/>
      <c r="CO327" s="5"/>
      <c r="CP327" s="5"/>
    </row>
    <row r="328" spans="15:94" x14ac:dyDescent="0.2"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  <c r="AD328" s="5"/>
      <c r="AE328" s="5"/>
      <c r="AF328" s="5"/>
      <c r="AG328" s="5"/>
      <c r="AH328" s="5"/>
      <c r="AI328" s="5"/>
      <c r="AJ328" s="5"/>
      <c r="AK328" s="5"/>
      <c r="AL328" s="5"/>
      <c r="AM328" s="5"/>
      <c r="AN328" s="5"/>
      <c r="AO328" s="5"/>
      <c r="AP328" s="5"/>
      <c r="AQ328" s="5"/>
      <c r="AR328" s="5"/>
      <c r="AS328" s="5"/>
      <c r="AT328" s="5"/>
      <c r="AU328" s="5"/>
      <c r="AV328" s="5"/>
      <c r="AW328" s="5"/>
      <c r="AX328" s="5"/>
      <c r="AY328" s="5"/>
      <c r="AZ328" s="5"/>
      <c r="BA328" s="5"/>
      <c r="BB328" s="5"/>
      <c r="BC328" s="5"/>
      <c r="BD328" s="5"/>
      <c r="BE328" s="5"/>
      <c r="BF328" s="5"/>
      <c r="BG328" s="5"/>
      <c r="BH328" s="5"/>
      <c r="BI328" s="5"/>
      <c r="BJ328" s="5"/>
      <c r="BK328" s="5"/>
      <c r="BL328" s="5"/>
      <c r="BM328" s="5"/>
      <c r="BN328" s="5"/>
      <c r="BO328" s="5"/>
      <c r="BP328" s="5"/>
      <c r="BQ328" s="5"/>
      <c r="BR328" s="5"/>
      <c r="BS328" s="5"/>
      <c r="BT328" s="5"/>
      <c r="BU328" s="5"/>
      <c r="BV328" s="5"/>
      <c r="BW328" s="5"/>
      <c r="BX328" s="5"/>
      <c r="BY328" s="5"/>
      <c r="BZ328" s="5"/>
      <c r="CA328" s="5"/>
      <c r="CB328" s="5"/>
      <c r="CC328" s="5"/>
      <c r="CD328" s="5"/>
      <c r="CE328" s="5"/>
      <c r="CF328" s="5"/>
      <c r="CG328" s="5"/>
      <c r="CH328" s="5"/>
      <c r="CI328" s="5"/>
      <c r="CJ328" s="5"/>
      <c r="CK328" s="5"/>
      <c r="CL328" s="5"/>
      <c r="CM328" s="5"/>
      <c r="CN328" s="5"/>
      <c r="CO328" s="5"/>
      <c r="CP328" s="5"/>
    </row>
    <row r="329" spans="15:94" x14ac:dyDescent="0.2"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  <c r="AD329" s="5"/>
      <c r="AE329" s="5"/>
      <c r="AF329" s="5"/>
      <c r="AG329" s="5"/>
      <c r="AH329" s="5"/>
      <c r="AI329" s="5"/>
      <c r="AJ329" s="5"/>
      <c r="AK329" s="5"/>
      <c r="AL329" s="5"/>
      <c r="AM329" s="5"/>
      <c r="AN329" s="5"/>
      <c r="AO329" s="5"/>
      <c r="AP329" s="5"/>
      <c r="AQ329" s="5"/>
      <c r="AR329" s="5"/>
      <c r="AS329" s="5"/>
      <c r="AT329" s="5"/>
      <c r="AU329" s="5"/>
      <c r="AV329" s="5"/>
      <c r="AW329" s="5"/>
      <c r="AX329" s="5"/>
      <c r="AY329" s="5"/>
      <c r="AZ329" s="5"/>
      <c r="BA329" s="5"/>
      <c r="BB329" s="5"/>
      <c r="BC329" s="5"/>
      <c r="BD329" s="5"/>
      <c r="BE329" s="5"/>
      <c r="BF329" s="5"/>
      <c r="BG329" s="5"/>
      <c r="BH329" s="5"/>
      <c r="BI329" s="5"/>
      <c r="BJ329" s="5"/>
      <c r="BK329" s="5"/>
      <c r="BL329" s="5"/>
      <c r="BM329" s="5"/>
      <c r="BN329" s="5"/>
      <c r="BO329" s="5"/>
      <c r="BP329" s="5"/>
      <c r="BQ329" s="5"/>
      <c r="BR329" s="5"/>
      <c r="BS329" s="5"/>
      <c r="BT329" s="5"/>
      <c r="BU329" s="5"/>
      <c r="BV329" s="5"/>
      <c r="BW329" s="5"/>
      <c r="BX329" s="5"/>
      <c r="BY329" s="5"/>
      <c r="BZ329" s="5"/>
      <c r="CA329" s="5"/>
      <c r="CB329" s="5"/>
      <c r="CC329" s="5"/>
      <c r="CD329" s="5"/>
      <c r="CE329" s="5"/>
      <c r="CF329" s="5"/>
      <c r="CG329" s="5"/>
      <c r="CH329" s="5"/>
      <c r="CI329" s="5"/>
      <c r="CJ329" s="5"/>
      <c r="CK329" s="5"/>
      <c r="CL329" s="5"/>
      <c r="CM329" s="5"/>
      <c r="CN329" s="5"/>
      <c r="CO329" s="5"/>
      <c r="CP329" s="5"/>
    </row>
    <row r="330" spans="15:94" x14ac:dyDescent="0.2"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  <c r="AD330" s="5"/>
      <c r="AE330" s="5"/>
      <c r="AF330" s="5"/>
      <c r="AG330" s="5"/>
      <c r="AH330" s="5"/>
      <c r="AI330" s="5"/>
      <c r="AJ330" s="5"/>
      <c r="AK330" s="5"/>
      <c r="AL330" s="5"/>
      <c r="AM330" s="5"/>
      <c r="AN330" s="5"/>
      <c r="AO330" s="5"/>
      <c r="AP330" s="5"/>
      <c r="AQ330" s="5"/>
      <c r="AR330" s="5"/>
      <c r="AS330" s="5"/>
      <c r="AT330" s="5"/>
      <c r="AU330" s="5"/>
      <c r="AV330" s="5"/>
      <c r="AW330" s="5"/>
      <c r="AX330" s="5"/>
      <c r="AY330" s="5"/>
      <c r="AZ330" s="5"/>
      <c r="BA330" s="5"/>
      <c r="BB330" s="5"/>
      <c r="BC330" s="5"/>
      <c r="BD330" s="5"/>
      <c r="BE330" s="5"/>
      <c r="BF330" s="5"/>
      <c r="BG330" s="5"/>
      <c r="BH330" s="5"/>
      <c r="BI330" s="5"/>
      <c r="BJ330" s="5"/>
      <c r="BK330" s="5"/>
      <c r="BL330" s="5"/>
      <c r="BM330" s="5"/>
      <c r="BN330" s="5"/>
      <c r="BO330" s="5"/>
      <c r="BP330" s="5"/>
      <c r="BQ330" s="5"/>
      <c r="BR330" s="5"/>
      <c r="BS330" s="5"/>
      <c r="BT330" s="5"/>
      <c r="BU330" s="5"/>
      <c r="BV330" s="5"/>
      <c r="BW330" s="5"/>
      <c r="BX330" s="5"/>
      <c r="BY330" s="5"/>
      <c r="BZ330" s="5"/>
      <c r="CA330" s="5"/>
      <c r="CB330" s="5"/>
      <c r="CC330" s="5"/>
      <c r="CD330" s="5"/>
      <c r="CE330" s="5"/>
      <c r="CF330" s="5"/>
      <c r="CG330" s="5"/>
      <c r="CH330" s="5"/>
      <c r="CI330" s="5"/>
      <c r="CJ330" s="5"/>
      <c r="CK330" s="5"/>
      <c r="CL330" s="5"/>
      <c r="CM330" s="5"/>
      <c r="CN330" s="5"/>
      <c r="CO330" s="5"/>
      <c r="CP330" s="5"/>
    </row>
    <row r="331" spans="15:94" x14ac:dyDescent="0.2"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/>
      <c r="AD331" s="5"/>
      <c r="AE331" s="5"/>
      <c r="AF331" s="5"/>
      <c r="AG331" s="5"/>
      <c r="AH331" s="5"/>
      <c r="AI331" s="5"/>
      <c r="AJ331" s="5"/>
      <c r="AK331" s="5"/>
      <c r="AL331" s="5"/>
      <c r="AM331" s="5"/>
      <c r="AN331" s="5"/>
      <c r="AO331" s="5"/>
      <c r="AP331" s="5"/>
      <c r="AQ331" s="5"/>
      <c r="AR331" s="5"/>
      <c r="AS331" s="5"/>
      <c r="AT331" s="5"/>
      <c r="AU331" s="5"/>
      <c r="AV331" s="5"/>
      <c r="AW331" s="5"/>
      <c r="AX331" s="5"/>
      <c r="AY331" s="5"/>
      <c r="AZ331" s="5"/>
      <c r="BA331" s="5"/>
      <c r="BB331" s="5"/>
      <c r="BC331" s="5"/>
      <c r="BD331" s="5"/>
      <c r="BE331" s="5"/>
      <c r="BF331" s="5"/>
      <c r="BG331" s="5"/>
      <c r="BH331" s="5"/>
      <c r="BI331" s="5"/>
      <c r="BJ331" s="5"/>
      <c r="BK331" s="5"/>
      <c r="BL331" s="5"/>
      <c r="BM331" s="5"/>
      <c r="BN331" s="5"/>
      <c r="BO331" s="5"/>
      <c r="BP331" s="5"/>
      <c r="BQ331" s="5"/>
      <c r="BR331" s="5"/>
      <c r="BS331" s="5"/>
      <c r="BT331" s="5"/>
      <c r="BU331" s="5"/>
      <c r="BV331" s="5"/>
      <c r="BW331" s="5"/>
      <c r="BX331" s="5"/>
      <c r="BY331" s="5"/>
      <c r="BZ331" s="5"/>
      <c r="CA331" s="5"/>
      <c r="CB331" s="5"/>
      <c r="CC331" s="5"/>
      <c r="CD331" s="5"/>
      <c r="CE331" s="5"/>
      <c r="CF331" s="5"/>
      <c r="CG331" s="5"/>
      <c r="CH331" s="5"/>
      <c r="CI331" s="5"/>
      <c r="CJ331" s="5"/>
      <c r="CK331" s="5"/>
      <c r="CL331" s="5"/>
      <c r="CM331" s="5"/>
      <c r="CN331" s="5"/>
      <c r="CO331" s="5"/>
      <c r="CP331" s="5"/>
    </row>
    <row r="332" spans="15:94" x14ac:dyDescent="0.2"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5"/>
      <c r="AD332" s="5"/>
      <c r="AE332" s="5"/>
      <c r="AF332" s="5"/>
      <c r="AG332" s="5"/>
      <c r="AH332" s="5"/>
      <c r="AI332" s="5"/>
      <c r="AJ332" s="5"/>
      <c r="AK332" s="5"/>
      <c r="AL332" s="5"/>
      <c r="AM332" s="5"/>
      <c r="AN332" s="5"/>
      <c r="AO332" s="5"/>
      <c r="AP332" s="5"/>
      <c r="AQ332" s="5"/>
      <c r="AR332" s="5"/>
      <c r="AS332" s="5"/>
      <c r="AT332" s="5"/>
      <c r="AU332" s="5"/>
      <c r="AV332" s="5"/>
      <c r="AW332" s="5"/>
      <c r="AX332" s="5"/>
      <c r="AY332" s="5"/>
      <c r="AZ332" s="5"/>
      <c r="BA332" s="5"/>
      <c r="BB332" s="5"/>
      <c r="BC332" s="5"/>
      <c r="BD332" s="5"/>
      <c r="BE332" s="5"/>
      <c r="BF332" s="5"/>
      <c r="BG332" s="5"/>
      <c r="BH332" s="5"/>
      <c r="BI332" s="5"/>
      <c r="BJ332" s="5"/>
      <c r="BK332" s="5"/>
      <c r="BL332" s="5"/>
      <c r="BM332" s="5"/>
      <c r="BN332" s="5"/>
      <c r="BO332" s="5"/>
      <c r="BP332" s="5"/>
      <c r="BQ332" s="5"/>
      <c r="BR332" s="5"/>
      <c r="BS332" s="5"/>
      <c r="BT332" s="5"/>
      <c r="BU332" s="5"/>
      <c r="BV332" s="5"/>
      <c r="BW332" s="5"/>
      <c r="BX332" s="5"/>
      <c r="BY332" s="5"/>
      <c r="BZ332" s="5"/>
      <c r="CA332" s="5"/>
      <c r="CB332" s="5"/>
      <c r="CC332" s="5"/>
      <c r="CD332" s="5"/>
      <c r="CE332" s="5"/>
      <c r="CF332" s="5"/>
      <c r="CG332" s="5"/>
      <c r="CH332" s="5"/>
      <c r="CI332" s="5"/>
      <c r="CJ332" s="5"/>
      <c r="CK332" s="5"/>
      <c r="CL332" s="5"/>
      <c r="CM332" s="5"/>
      <c r="CN332" s="5"/>
      <c r="CO332" s="5"/>
      <c r="CP332" s="5"/>
    </row>
    <row r="333" spans="15:94" x14ac:dyDescent="0.2"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5"/>
      <c r="AD333" s="5"/>
      <c r="AE333" s="5"/>
      <c r="AF333" s="5"/>
      <c r="AG333" s="5"/>
      <c r="AH333" s="5"/>
      <c r="AI333" s="5"/>
      <c r="AJ333" s="5"/>
      <c r="AK333" s="5"/>
      <c r="AL333" s="5"/>
      <c r="AM333" s="5"/>
      <c r="AN333" s="5"/>
      <c r="AO333" s="5"/>
      <c r="AP333" s="5"/>
      <c r="AQ333" s="5"/>
      <c r="AR333" s="5"/>
      <c r="AS333" s="5"/>
      <c r="AT333" s="5"/>
      <c r="AU333" s="5"/>
      <c r="AV333" s="5"/>
      <c r="AW333" s="5"/>
      <c r="AX333" s="5"/>
      <c r="AY333" s="5"/>
      <c r="AZ333" s="5"/>
      <c r="BA333" s="5"/>
      <c r="BB333" s="5"/>
      <c r="BC333" s="5"/>
      <c r="BD333" s="5"/>
      <c r="BE333" s="5"/>
      <c r="BF333" s="5"/>
      <c r="BG333" s="5"/>
      <c r="BH333" s="5"/>
      <c r="BI333" s="5"/>
      <c r="BJ333" s="5"/>
      <c r="BK333" s="5"/>
      <c r="BL333" s="5"/>
      <c r="BM333" s="5"/>
      <c r="BN333" s="5"/>
      <c r="BO333" s="5"/>
      <c r="BP333" s="5"/>
      <c r="BQ333" s="5"/>
      <c r="BR333" s="5"/>
      <c r="BS333" s="5"/>
      <c r="BT333" s="5"/>
      <c r="BU333" s="5"/>
      <c r="BV333" s="5"/>
      <c r="BW333" s="5"/>
      <c r="BX333" s="5"/>
      <c r="BY333" s="5"/>
      <c r="BZ333" s="5"/>
      <c r="CA333" s="5"/>
      <c r="CB333" s="5"/>
      <c r="CC333" s="5"/>
      <c r="CD333" s="5"/>
      <c r="CE333" s="5"/>
      <c r="CF333" s="5"/>
      <c r="CG333" s="5"/>
      <c r="CH333" s="5"/>
      <c r="CI333" s="5"/>
      <c r="CJ333" s="5"/>
      <c r="CK333" s="5"/>
      <c r="CL333" s="5"/>
      <c r="CM333" s="5"/>
      <c r="CN333" s="5"/>
      <c r="CO333" s="5"/>
      <c r="CP333" s="5"/>
    </row>
    <row r="334" spans="15:94" x14ac:dyDescent="0.2"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5"/>
      <c r="AD334" s="5"/>
      <c r="AE334" s="5"/>
      <c r="AF334" s="5"/>
      <c r="AG334" s="5"/>
      <c r="AH334" s="5"/>
      <c r="AI334" s="5"/>
      <c r="AJ334" s="5"/>
      <c r="AK334" s="5"/>
      <c r="AL334" s="5"/>
      <c r="AM334" s="5"/>
      <c r="AN334" s="5"/>
      <c r="AO334" s="5"/>
      <c r="AP334" s="5"/>
      <c r="AQ334" s="5"/>
      <c r="AR334" s="5"/>
      <c r="AS334" s="5"/>
      <c r="AT334" s="5"/>
      <c r="AU334" s="5"/>
      <c r="AV334" s="5"/>
      <c r="AW334" s="5"/>
      <c r="AX334" s="5"/>
      <c r="AY334" s="5"/>
      <c r="AZ334" s="5"/>
      <c r="BA334" s="5"/>
      <c r="BB334" s="5"/>
      <c r="BC334" s="5"/>
      <c r="BD334" s="5"/>
      <c r="BE334" s="5"/>
      <c r="BF334" s="5"/>
      <c r="BG334" s="5"/>
      <c r="BH334" s="5"/>
      <c r="BI334" s="5"/>
      <c r="BJ334" s="5"/>
      <c r="BK334" s="5"/>
      <c r="BL334" s="5"/>
      <c r="BM334" s="5"/>
      <c r="BN334" s="5"/>
      <c r="BO334" s="5"/>
      <c r="BP334" s="5"/>
      <c r="BQ334" s="5"/>
      <c r="BR334" s="5"/>
      <c r="BS334" s="5"/>
      <c r="BT334" s="5"/>
      <c r="BU334" s="5"/>
      <c r="BV334" s="5"/>
      <c r="BW334" s="5"/>
      <c r="BX334" s="5"/>
      <c r="BY334" s="5"/>
      <c r="BZ334" s="5"/>
      <c r="CA334" s="5"/>
      <c r="CB334" s="5"/>
      <c r="CC334" s="5"/>
      <c r="CD334" s="5"/>
      <c r="CE334" s="5"/>
      <c r="CF334" s="5"/>
      <c r="CG334" s="5"/>
      <c r="CH334" s="5"/>
      <c r="CI334" s="5"/>
      <c r="CJ334" s="5"/>
      <c r="CK334" s="5"/>
      <c r="CL334" s="5"/>
      <c r="CM334" s="5"/>
      <c r="CN334" s="5"/>
      <c r="CO334" s="5"/>
      <c r="CP334" s="5"/>
    </row>
    <row r="335" spans="15:94" x14ac:dyDescent="0.2"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5"/>
      <c r="AD335" s="5"/>
      <c r="AE335" s="5"/>
      <c r="AF335" s="5"/>
      <c r="AG335" s="5"/>
      <c r="AH335" s="5"/>
      <c r="AI335" s="5"/>
      <c r="AJ335" s="5"/>
      <c r="AK335" s="5"/>
      <c r="AL335" s="5"/>
      <c r="AM335" s="5"/>
      <c r="AN335" s="5"/>
      <c r="AO335" s="5"/>
      <c r="AP335" s="5"/>
      <c r="AQ335" s="5"/>
      <c r="AR335" s="5"/>
      <c r="AS335" s="5"/>
      <c r="AT335" s="5"/>
      <c r="AU335" s="5"/>
      <c r="AV335" s="5"/>
      <c r="AW335" s="5"/>
      <c r="AX335" s="5"/>
      <c r="AY335" s="5"/>
      <c r="AZ335" s="5"/>
      <c r="BA335" s="5"/>
      <c r="BB335" s="5"/>
      <c r="BC335" s="5"/>
      <c r="BD335" s="5"/>
      <c r="BE335" s="5"/>
      <c r="BF335" s="5"/>
      <c r="BG335" s="5"/>
      <c r="BH335" s="5"/>
      <c r="BI335" s="5"/>
      <c r="BJ335" s="5"/>
      <c r="BK335" s="5"/>
      <c r="BL335" s="5"/>
      <c r="BM335" s="5"/>
      <c r="BN335" s="5"/>
      <c r="BO335" s="5"/>
      <c r="BP335" s="5"/>
      <c r="BQ335" s="5"/>
      <c r="BR335" s="5"/>
      <c r="BS335" s="5"/>
      <c r="BT335" s="5"/>
      <c r="BU335" s="5"/>
      <c r="BV335" s="5"/>
      <c r="BW335" s="5"/>
      <c r="BX335" s="5"/>
      <c r="BY335" s="5"/>
      <c r="BZ335" s="5"/>
      <c r="CA335" s="5"/>
      <c r="CB335" s="5"/>
      <c r="CC335" s="5"/>
      <c r="CD335" s="5"/>
      <c r="CE335" s="5"/>
      <c r="CF335" s="5"/>
      <c r="CG335" s="5"/>
      <c r="CH335" s="5"/>
      <c r="CI335" s="5"/>
      <c r="CJ335" s="5"/>
      <c r="CK335" s="5"/>
      <c r="CL335" s="5"/>
      <c r="CM335" s="5"/>
      <c r="CN335" s="5"/>
      <c r="CO335" s="5"/>
      <c r="CP335" s="5"/>
    </row>
    <row r="336" spans="15:94" x14ac:dyDescent="0.2"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5"/>
      <c r="AD336" s="5"/>
      <c r="AE336" s="5"/>
      <c r="AF336" s="5"/>
      <c r="AG336" s="5"/>
      <c r="AH336" s="5"/>
      <c r="AI336" s="5"/>
      <c r="AJ336" s="5"/>
      <c r="AK336" s="5"/>
      <c r="AL336" s="5"/>
      <c r="AM336" s="5"/>
      <c r="AN336" s="5"/>
      <c r="AO336" s="5"/>
      <c r="AP336" s="5"/>
      <c r="AQ336" s="5"/>
      <c r="AR336" s="5"/>
      <c r="AS336" s="5"/>
      <c r="AT336" s="5"/>
      <c r="AU336" s="5"/>
      <c r="AV336" s="5"/>
      <c r="AW336" s="5"/>
      <c r="AX336" s="5"/>
      <c r="AY336" s="5"/>
      <c r="AZ336" s="5"/>
      <c r="BA336" s="5"/>
      <c r="BB336" s="5"/>
      <c r="BC336" s="5"/>
      <c r="BD336" s="5"/>
      <c r="BE336" s="5"/>
      <c r="BF336" s="5"/>
      <c r="BG336" s="5"/>
      <c r="BH336" s="5"/>
      <c r="BI336" s="5"/>
      <c r="BJ336" s="5"/>
      <c r="BK336" s="5"/>
      <c r="BL336" s="5"/>
      <c r="BM336" s="5"/>
      <c r="BN336" s="5"/>
      <c r="BO336" s="5"/>
      <c r="BP336" s="5"/>
      <c r="BQ336" s="5"/>
      <c r="BR336" s="5"/>
      <c r="BS336" s="5"/>
      <c r="BT336" s="5"/>
      <c r="BU336" s="5"/>
      <c r="BV336" s="5"/>
      <c r="BW336" s="5"/>
      <c r="BX336" s="5"/>
      <c r="BY336" s="5"/>
      <c r="BZ336" s="5"/>
      <c r="CA336" s="5"/>
      <c r="CB336" s="5"/>
      <c r="CC336" s="5"/>
      <c r="CD336" s="5"/>
      <c r="CE336" s="5"/>
      <c r="CF336" s="5"/>
      <c r="CG336" s="5"/>
      <c r="CH336" s="5"/>
      <c r="CI336" s="5"/>
      <c r="CJ336" s="5"/>
      <c r="CK336" s="5"/>
      <c r="CL336" s="5"/>
      <c r="CM336" s="5"/>
      <c r="CN336" s="5"/>
      <c r="CO336" s="5"/>
      <c r="CP336" s="5"/>
    </row>
    <row r="337" spans="15:94" x14ac:dyDescent="0.2"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5"/>
      <c r="AD337" s="5"/>
      <c r="AE337" s="5"/>
      <c r="AF337" s="5"/>
      <c r="AG337" s="5"/>
      <c r="AH337" s="5"/>
      <c r="AI337" s="5"/>
      <c r="AJ337" s="5"/>
      <c r="AK337" s="5"/>
      <c r="AL337" s="5"/>
      <c r="AM337" s="5"/>
      <c r="AN337" s="5"/>
      <c r="AO337" s="5"/>
      <c r="AP337" s="5"/>
      <c r="AQ337" s="5"/>
      <c r="AR337" s="5"/>
      <c r="AS337" s="5"/>
      <c r="AT337" s="5"/>
      <c r="AU337" s="5"/>
      <c r="AV337" s="5"/>
      <c r="AW337" s="5"/>
      <c r="AX337" s="5"/>
      <c r="AY337" s="5"/>
      <c r="AZ337" s="5"/>
      <c r="BA337" s="5"/>
      <c r="BB337" s="5"/>
      <c r="BC337" s="5"/>
      <c r="BD337" s="5"/>
      <c r="BE337" s="5"/>
      <c r="BF337" s="5"/>
      <c r="BG337" s="5"/>
      <c r="BH337" s="5"/>
      <c r="BI337" s="5"/>
      <c r="BJ337" s="5"/>
      <c r="BK337" s="5"/>
      <c r="BL337" s="5"/>
      <c r="BM337" s="5"/>
      <c r="BN337" s="5"/>
      <c r="BO337" s="5"/>
      <c r="BP337" s="5"/>
      <c r="BQ337" s="5"/>
      <c r="BR337" s="5"/>
      <c r="BS337" s="5"/>
      <c r="BT337" s="5"/>
      <c r="BU337" s="5"/>
      <c r="BV337" s="5"/>
      <c r="BW337" s="5"/>
      <c r="BX337" s="5"/>
      <c r="BY337" s="5"/>
      <c r="BZ337" s="5"/>
      <c r="CA337" s="5"/>
      <c r="CB337" s="5"/>
      <c r="CC337" s="5"/>
      <c r="CD337" s="5"/>
      <c r="CE337" s="5"/>
      <c r="CF337" s="5"/>
      <c r="CG337" s="5"/>
      <c r="CH337" s="5"/>
      <c r="CI337" s="5"/>
      <c r="CJ337" s="5"/>
      <c r="CK337" s="5"/>
      <c r="CL337" s="5"/>
      <c r="CM337" s="5"/>
      <c r="CN337" s="5"/>
      <c r="CO337" s="5"/>
      <c r="CP337" s="5"/>
    </row>
    <row r="338" spans="15:94" x14ac:dyDescent="0.2"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  <c r="AC338" s="5"/>
      <c r="AD338" s="5"/>
      <c r="AE338" s="5"/>
      <c r="AF338" s="5"/>
      <c r="AG338" s="5"/>
      <c r="AH338" s="5"/>
      <c r="AI338" s="5"/>
      <c r="AJ338" s="5"/>
      <c r="AK338" s="5"/>
      <c r="AL338" s="5"/>
      <c r="AM338" s="5"/>
      <c r="AN338" s="5"/>
      <c r="AO338" s="5"/>
      <c r="AP338" s="5"/>
      <c r="AQ338" s="5"/>
      <c r="AR338" s="5"/>
      <c r="AS338" s="5"/>
      <c r="AT338" s="5"/>
      <c r="AU338" s="5"/>
      <c r="AV338" s="5"/>
      <c r="AW338" s="5"/>
      <c r="AX338" s="5"/>
      <c r="AY338" s="5"/>
      <c r="AZ338" s="5"/>
      <c r="BA338" s="5"/>
      <c r="BB338" s="5"/>
      <c r="BC338" s="5"/>
      <c r="BD338" s="5"/>
      <c r="BE338" s="5"/>
      <c r="BF338" s="5"/>
      <c r="BG338" s="5"/>
      <c r="BH338" s="5"/>
      <c r="BI338" s="5"/>
      <c r="BJ338" s="5"/>
      <c r="BK338" s="5"/>
      <c r="BL338" s="5"/>
      <c r="BM338" s="5"/>
      <c r="BN338" s="5"/>
      <c r="BO338" s="5"/>
      <c r="BP338" s="5"/>
      <c r="BQ338" s="5"/>
      <c r="BR338" s="5"/>
      <c r="BS338" s="5"/>
      <c r="BT338" s="5"/>
      <c r="BU338" s="5"/>
      <c r="BV338" s="5"/>
      <c r="BW338" s="5"/>
      <c r="BX338" s="5"/>
      <c r="BY338" s="5"/>
      <c r="BZ338" s="5"/>
      <c r="CA338" s="5"/>
      <c r="CB338" s="5"/>
      <c r="CC338" s="5"/>
      <c r="CD338" s="5"/>
      <c r="CE338" s="5"/>
      <c r="CF338" s="5"/>
      <c r="CG338" s="5"/>
      <c r="CH338" s="5"/>
      <c r="CI338" s="5"/>
      <c r="CJ338" s="5"/>
      <c r="CK338" s="5"/>
      <c r="CL338" s="5"/>
      <c r="CM338" s="5"/>
      <c r="CN338" s="5"/>
      <c r="CO338" s="5"/>
      <c r="CP338" s="5"/>
    </row>
    <row r="339" spans="15:94" x14ac:dyDescent="0.2"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5"/>
      <c r="AD339" s="5"/>
      <c r="AE339" s="5"/>
      <c r="AF339" s="5"/>
      <c r="AG339" s="5"/>
      <c r="AH339" s="5"/>
      <c r="AI339" s="5"/>
      <c r="AJ339" s="5"/>
      <c r="AK339" s="5"/>
      <c r="AL339" s="5"/>
      <c r="AM339" s="5"/>
      <c r="AN339" s="5"/>
      <c r="AO339" s="5"/>
      <c r="AP339" s="5"/>
      <c r="AQ339" s="5"/>
      <c r="AR339" s="5"/>
      <c r="AS339" s="5"/>
      <c r="AT339" s="5"/>
      <c r="AU339" s="5"/>
      <c r="AV339" s="5"/>
      <c r="AW339" s="5"/>
      <c r="AX339" s="5"/>
      <c r="AY339" s="5"/>
      <c r="AZ339" s="5"/>
      <c r="BA339" s="5"/>
      <c r="BB339" s="5"/>
      <c r="BC339" s="5"/>
      <c r="BD339" s="5"/>
      <c r="BE339" s="5"/>
      <c r="BF339" s="5"/>
      <c r="BG339" s="5"/>
      <c r="BH339" s="5"/>
      <c r="BI339" s="5"/>
      <c r="BJ339" s="5"/>
      <c r="BK339" s="5"/>
      <c r="BL339" s="5"/>
      <c r="BM339" s="5"/>
      <c r="BN339" s="5"/>
      <c r="BO339" s="5"/>
      <c r="BP339" s="5"/>
      <c r="BQ339" s="5"/>
      <c r="BR339" s="5"/>
      <c r="BS339" s="5"/>
      <c r="BT339" s="5"/>
      <c r="BU339" s="5"/>
      <c r="BV339" s="5"/>
      <c r="BW339" s="5"/>
      <c r="BX339" s="5"/>
      <c r="BY339" s="5"/>
      <c r="BZ339" s="5"/>
      <c r="CA339" s="5"/>
      <c r="CB339" s="5"/>
      <c r="CC339" s="5"/>
      <c r="CD339" s="5"/>
      <c r="CE339" s="5"/>
      <c r="CF339" s="5"/>
      <c r="CG339" s="5"/>
      <c r="CH339" s="5"/>
      <c r="CI339" s="5"/>
      <c r="CJ339" s="5"/>
      <c r="CK339" s="5"/>
      <c r="CL339" s="5"/>
      <c r="CM339" s="5"/>
      <c r="CN339" s="5"/>
      <c r="CO339" s="5"/>
      <c r="CP339" s="5"/>
    </row>
    <row r="340" spans="15:94" x14ac:dyDescent="0.2"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5"/>
      <c r="AD340" s="5"/>
      <c r="AE340" s="5"/>
      <c r="AF340" s="5"/>
      <c r="AG340" s="5"/>
      <c r="AH340" s="5"/>
      <c r="AI340" s="5"/>
      <c r="AJ340" s="5"/>
      <c r="AK340" s="5"/>
      <c r="AL340" s="5"/>
      <c r="AM340" s="5"/>
      <c r="AN340" s="5"/>
      <c r="AO340" s="5"/>
      <c r="AP340" s="5"/>
      <c r="AQ340" s="5"/>
      <c r="AR340" s="5"/>
      <c r="AS340" s="5"/>
      <c r="AT340" s="5"/>
      <c r="AU340" s="5"/>
      <c r="AV340" s="5"/>
      <c r="AW340" s="5"/>
      <c r="AX340" s="5"/>
      <c r="AY340" s="5"/>
      <c r="AZ340" s="5"/>
      <c r="BA340" s="5"/>
      <c r="BB340" s="5"/>
      <c r="BC340" s="5"/>
      <c r="BD340" s="5"/>
      <c r="BE340" s="5"/>
      <c r="BF340" s="5"/>
      <c r="BG340" s="5"/>
      <c r="BH340" s="5"/>
      <c r="BI340" s="5"/>
      <c r="BJ340" s="5"/>
      <c r="BK340" s="5"/>
      <c r="BL340" s="5"/>
      <c r="BM340" s="5"/>
      <c r="BN340" s="5"/>
      <c r="BO340" s="5"/>
      <c r="BP340" s="5"/>
      <c r="BQ340" s="5"/>
      <c r="BR340" s="5"/>
      <c r="BS340" s="5"/>
      <c r="BT340" s="5"/>
      <c r="BU340" s="5"/>
      <c r="BV340" s="5"/>
      <c r="BW340" s="5"/>
      <c r="BX340" s="5"/>
      <c r="BY340" s="5"/>
      <c r="BZ340" s="5"/>
      <c r="CA340" s="5"/>
      <c r="CB340" s="5"/>
      <c r="CC340" s="5"/>
      <c r="CD340" s="5"/>
      <c r="CE340" s="5"/>
      <c r="CF340" s="5"/>
      <c r="CG340" s="5"/>
      <c r="CH340" s="5"/>
      <c r="CI340" s="5"/>
      <c r="CJ340" s="5"/>
      <c r="CK340" s="5"/>
      <c r="CL340" s="5"/>
      <c r="CM340" s="5"/>
      <c r="CN340" s="5"/>
      <c r="CO340" s="5"/>
      <c r="CP340" s="5"/>
    </row>
    <row r="341" spans="15:94" x14ac:dyDescent="0.2"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5"/>
      <c r="AD341" s="5"/>
      <c r="AE341" s="5"/>
      <c r="AF341" s="5"/>
      <c r="AG341" s="5"/>
      <c r="AH341" s="5"/>
      <c r="AI341" s="5"/>
      <c r="AJ341" s="5"/>
      <c r="AK341" s="5"/>
      <c r="AL341" s="5"/>
      <c r="AM341" s="5"/>
      <c r="AN341" s="5"/>
      <c r="AO341" s="5"/>
      <c r="AP341" s="5"/>
      <c r="AQ341" s="5"/>
      <c r="AR341" s="5"/>
      <c r="AS341" s="5"/>
      <c r="AT341" s="5"/>
      <c r="AU341" s="5"/>
      <c r="AV341" s="5"/>
      <c r="AW341" s="5"/>
      <c r="AX341" s="5"/>
      <c r="AY341" s="5"/>
      <c r="AZ341" s="5"/>
      <c r="BA341" s="5"/>
      <c r="BB341" s="5"/>
      <c r="BC341" s="5"/>
      <c r="BD341" s="5"/>
      <c r="BE341" s="5"/>
      <c r="BF341" s="5"/>
      <c r="BG341" s="5"/>
      <c r="BH341" s="5"/>
      <c r="BI341" s="5"/>
      <c r="BJ341" s="5"/>
      <c r="BK341" s="5"/>
      <c r="BL341" s="5"/>
      <c r="BM341" s="5"/>
      <c r="BN341" s="5"/>
      <c r="BO341" s="5"/>
      <c r="BP341" s="5"/>
      <c r="BQ341" s="5"/>
      <c r="BR341" s="5"/>
      <c r="BS341" s="5"/>
      <c r="BT341" s="5"/>
      <c r="BU341" s="5"/>
      <c r="BV341" s="5"/>
      <c r="BW341" s="5"/>
      <c r="BX341" s="5"/>
      <c r="BY341" s="5"/>
      <c r="BZ341" s="5"/>
      <c r="CA341" s="5"/>
      <c r="CB341" s="5"/>
      <c r="CC341" s="5"/>
      <c r="CD341" s="5"/>
      <c r="CE341" s="5"/>
      <c r="CF341" s="5"/>
      <c r="CG341" s="5"/>
      <c r="CH341" s="5"/>
      <c r="CI341" s="5"/>
      <c r="CJ341" s="5"/>
      <c r="CK341" s="5"/>
      <c r="CL341" s="5"/>
      <c r="CM341" s="5"/>
      <c r="CN341" s="5"/>
      <c r="CO341" s="5"/>
      <c r="CP341" s="5"/>
    </row>
    <row r="342" spans="15:94" x14ac:dyDescent="0.2"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5"/>
      <c r="AD342" s="5"/>
      <c r="AE342" s="5"/>
      <c r="AF342" s="5"/>
      <c r="AG342" s="5"/>
      <c r="AH342" s="5"/>
      <c r="AI342" s="5"/>
      <c r="AJ342" s="5"/>
      <c r="AK342" s="5"/>
      <c r="AL342" s="5"/>
      <c r="AM342" s="5"/>
      <c r="AN342" s="5"/>
      <c r="AO342" s="5"/>
      <c r="AP342" s="5"/>
      <c r="AQ342" s="5"/>
      <c r="AR342" s="5"/>
      <c r="AS342" s="5"/>
      <c r="AT342" s="5"/>
      <c r="AU342" s="5"/>
      <c r="AV342" s="5"/>
      <c r="AW342" s="5"/>
      <c r="AX342" s="5"/>
      <c r="AY342" s="5"/>
      <c r="AZ342" s="5"/>
      <c r="BA342" s="5"/>
      <c r="BB342" s="5"/>
      <c r="BC342" s="5"/>
      <c r="BD342" s="5"/>
      <c r="BE342" s="5"/>
      <c r="BF342" s="5"/>
      <c r="BG342" s="5"/>
      <c r="BH342" s="5"/>
      <c r="BI342" s="5"/>
      <c r="BJ342" s="5"/>
      <c r="BK342" s="5"/>
      <c r="BL342" s="5"/>
      <c r="BM342" s="5"/>
      <c r="BN342" s="5"/>
      <c r="BO342" s="5"/>
      <c r="BP342" s="5"/>
      <c r="BQ342" s="5"/>
      <c r="BR342" s="5"/>
      <c r="BS342" s="5"/>
      <c r="BT342" s="5"/>
      <c r="BU342" s="5"/>
      <c r="BV342" s="5"/>
      <c r="BW342" s="5"/>
      <c r="BX342" s="5"/>
      <c r="BY342" s="5"/>
      <c r="BZ342" s="5"/>
      <c r="CA342" s="5"/>
      <c r="CB342" s="5"/>
      <c r="CC342" s="5"/>
      <c r="CD342" s="5"/>
      <c r="CE342" s="5"/>
      <c r="CF342" s="5"/>
      <c r="CG342" s="5"/>
      <c r="CH342" s="5"/>
      <c r="CI342" s="5"/>
      <c r="CJ342" s="5"/>
      <c r="CK342" s="5"/>
      <c r="CL342" s="5"/>
      <c r="CM342" s="5"/>
      <c r="CN342" s="5"/>
      <c r="CO342" s="5"/>
      <c r="CP342" s="5"/>
    </row>
    <row r="343" spans="15:94" x14ac:dyDescent="0.2"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5"/>
      <c r="AD343" s="5"/>
      <c r="AE343" s="5"/>
      <c r="AF343" s="5"/>
      <c r="AG343" s="5"/>
      <c r="AH343" s="5"/>
      <c r="AI343" s="5"/>
      <c r="AJ343" s="5"/>
      <c r="AK343" s="5"/>
      <c r="AL343" s="5"/>
      <c r="AM343" s="5"/>
      <c r="AN343" s="5"/>
      <c r="AO343" s="5"/>
      <c r="AP343" s="5"/>
      <c r="AQ343" s="5"/>
      <c r="AR343" s="5"/>
      <c r="AS343" s="5"/>
      <c r="AT343" s="5"/>
      <c r="AU343" s="5"/>
      <c r="AV343" s="5"/>
      <c r="AW343" s="5"/>
      <c r="AX343" s="5"/>
      <c r="AY343" s="5"/>
      <c r="AZ343" s="5"/>
      <c r="BA343" s="5"/>
      <c r="BB343" s="5"/>
      <c r="BC343" s="5"/>
      <c r="BD343" s="5"/>
      <c r="BE343" s="5"/>
      <c r="BF343" s="5"/>
      <c r="BG343" s="5"/>
      <c r="BH343" s="5"/>
      <c r="BI343" s="5"/>
      <c r="BJ343" s="5"/>
      <c r="BK343" s="5"/>
      <c r="BL343" s="5"/>
      <c r="BM343" s="5"/>
      <c r="BN343" s="5"/>
      <c r="BO343" s="5"/>
      <c r="BP343" s="5"/>
      <c r="BQ343" s="5"/>
      <c r="BR343" s="5"/>
      <c r="BS343" s="5"/>
      <c r="BT343" s="5"/>
      <c r="BU343" s="5"/>
      <c r="BV343" s="5"/>
      <c r="BW343" s="5"/>
      <c r="BX343" s="5"/>
      <c r="BY343" s="5"/>
      <c r="BZ343" s="5"/>
      <c r="CA343" s="5"/>
      <c r="CB343" s="5"/>
      <c r="CC343" s="5"/>
      <c r="CD343" s="5"/>
      <c r="CE343" s="5"/>
      <c r="CF343" s="5"/>
      <c r="CG343" s="5"/>
      <c r="CH343" s="5"/>
      <c r="CI343" s="5"/>
      <c r="CJ343" s="5"/>
      <c r="CK343" s="5"/>
      <c r="CL343" s="5"/>
      <c r="CM343" s="5"/>
      <c r="CN343" s="5"/>
      <c r="CO343" s="5"/>
      <c r="CP343" s="5"/>
    </row>
    <row r="344" spans="15:94" x14ac:dyDescent="0.2"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5"/>
      <c r="AD344" s="5"/>
      <c r="AE344" s="5"/>
      <c r="AF344" s="5"/>
      <c r="AG344" s="5"/>
      <c r="AH344" s="5"/>
      <c r="AI344" s="5"/>
      <c r="AJ344" s="5"/>
      <c r="AK344" s="5"/>
      <c r="AL344" s="5"/>
      <c r="AM344" s="5"/>
      <c r="AN344" s="5"/>
      <c r="AO344" s="5"/>
      <c r="AP344" s="5"/>
      <c r="AQ344" s="5"/>
      <c r="AR344" s="5"/>
      <c r="AS344" s="5"/>
      <c r="AT344" s="5"/>
      <c r="AU344" s="5"/>
      <c r="AV344" s="5"/>
      <c r="AW344" s="5"/>
      <c r="AX344" s="5"/>
      <c r="AY344" s="5"/>
      <c r="AZ344" s="5"/>
      <c r="BA344" s="5"/>
      <c r="BB344" s="5"/>
      <c r="BC344" s="5"/>
      <c r="BD344" s="5"/>
      <c r="BE344" s="5"/>
      <c r="BF344" s="5"/>
      <c r="BG344" s="5"/>
      <c r="BH344" s="5"/>
      <c r="BI344" s="5"/>
      <c r="BJ344" s="5"/>
      <c r="BK344" s="5"/>
      <c r="BL344" s="5"/>
      <c r="BM344" s="5"/>
      <c r="BN344" s="5"/>
      <c r="BO344" s="5"/>
      <c r="BP344" s="5"/>
      <c r="BQ344" s="5"/>
      <c r="BR344" s="5"/>
      <c r="BS344" s="5"/>
      <c r="BT344" s="5"/>
      <c r="BU344" s="5"/>
      <c r="BV344" s="5"/>
      <c r="BW344" s="5"/>
      <c r="BX344" s="5"/>
      <c r="BY344" s="5"/>
      <c r="BZ344" s="5"/>
      <c r="CA344" s="5"/>
      <c r="CB344" s="5"/>
      <c r="CC344" s="5"/>
      <c r="CD344" s="5"/>
      <c r="CE344" s="5"/>
      <c r="CF344" s="5"/>
      <c r="CG344" s="5"/>
      <c r="CH344" s="5"/>
      <c r="CI344" s="5"/>
      <c r="CJ344" s="5"/>
      <c r="CK344" s="5"/>
      <c r="CL344" s="5"/>
      <c r="CM344" s="5"/>
      <c r="CN344" s="5"/>
      <c r="CO344" s="5"/>
      <c r="CP344" s="5"/>
    </row>
    <row r="345" spans="15:94" x14ac:dyDescent="0.2"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5"/>
      <c r="AD345" s="5"/>
      <c r="AE345" s="5"/>
      <c r="AF345" s="5"/>
      <c r="AG345" s="5"/>
      <c r="AH345" s="5"/>
      <c r="AI345" s="5"/>
      <c r="AJ345" s="5"/>
      <c r="AK345" s="5"/>
      <c r="AL345" s="5"/>
      <c r="AM345" s="5"/>
      <c r="AN345" s="5"/>
      <c r="AO345" s="5"/>
      <c r="AP345" s="5"/>
      <c r="AQ345" s="5"/>
      <c r="AR345" s="5"/>
      <c r="AS345" s="5"/>
      <c r="AT345" s="5"/>
      <c r="AU345" s="5"/>
      <c r="AV345" s="5"/>
      <c r="AW345" s="5"/>
      <c r="AX345" s="5"/>
      <c r="AY345" s="5"/>
      <c r="AZ345" s="5"/>
      <c r="BA345" s="5"/>
      <c r="BB345" s="5"/>
      <c r="BC345" s="5"/>
      <c r="BD345" s="5"/>
      <c r="BE345" s="5"/>
      <c r="BF345" s="5"/>
      <c r="BG345" s="5"/>
      <c r="BH345" s="5"/>
      <c r="BI345" s="5"/>
      <c r="BJ345" s="5"/>
      <c r="BK345" s="5"/>
      <c r="BL345" s="5"/>
      <c r="BM345" s="5"/>
      <c r="BN345" s="5"/>
      <c r="BO345" s="5"/>
      <c r="BP345" s="5"/>
      <c r="BQ345" s="5"/>
      <c r="BR345" s="5"/>
      <c r="BS345" s="5"/>
      <c r="BT345" s="5"/>
      <c r="BU345" s="5"/>
      <c r="BV345" s="5"/>
      <c r="BW345" s="5"/>
      <c r="BX345" s="5"/>
      <c r="BY345" s="5"/>
      <c r="BZ345" s="5"/>
      <c r="CA345" s="5"/>
      <c r="CB345" s="5"/>
      <c r="CC345" s="5"/>
      <c r="CD345" s="5"/>
      <c r="CE345" s="5"/>
      <c r="CF345" s="5"/>
      <c r="CG345" s="5"/>
      <c r="CH345" s="5"/>
      <c r="CI345" s="5"/>
      <c r="CJ345" s="5"/>
      <c r="CK345" s="5"/>
      <c r="CL345" s="5"/>
      <c r="CM345" s="5"/>
      <c r="CN345" s="5"/>
      <c r="CO345" s="5"/>
      <c r="CP345" s="5"/>
    </row>
    <row r="346" spans="15:94" x14ac:dyDescent="0.2"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5"/>
      <c r="AD346" s="5"/>
      <c r="AE346" s="5"/>
      <c r="AF346" s="5"/>
      <c r="AG346" s="5"/>
      <c r="AH346" s="5"/>
      <c r="AI346" s="5"/>
      <c r="AJ346" s="5"/>
      <c r="AK346" s="5"/>
      <c r="AL346" s="5"/>
      <c r="AM346" s="5"/>
      <c r="AN346" s="5"/>
      <c r="AO346" s="5"/>
      <c r="AP346" s="5"/>
      <c r="AQ346" s="5"/>
      <c r="AR346" s="5"/>
      <c r="AS346" s="5"/>
      <c r="AT346" s="5"/>
      <c r="AU346" s="5"/>
      <c r="AV346" s="5"/>
      <c r="AW346" s="5"/>
      <c r="AX346" s="5"/>
      <c r="AY346" s="5"/>
      <c r="AZ346" s="5"/>
      <c r="BA346" s="5"/>
      <c r="BB346" s="5"/>
      <c r="BC346" s="5"/>
      <c r="BD346" s="5"/>
      <c r="BE346" s="5"/>
      <c r="BF346" s="5"/>
      <c r="BG346" s="5"/>
      <c r="BH346" s="5"/>
      <c r="BI346" s="5"/>
      <c r="BJ346" s="5"/>
      <c r="BK346" s="5"/>
      <c r="BL346" s="5"/>
      <c r="BM346" s="5"/>
      <c r="BN346" s="5"/>
      <c r="BO346" s="5"/>
      <c r="BP346" s="5"/>
      <c r="BQ346" s="5"/>
      <c r="BR346" s="5"/>
      <c r="BS346" s="5"/>
      <c r="BT346" s="5"/>
      <c r="BU346" s="5"/>
      <c r="BV346" s="5"/>
      <c r="BW346" s="5"/>
      <c r="BX346" s="5"/>
      <c r="BY346" s="5"/>
      <c r="BZ346" s="5"/>
      <c r="CA346" s="5"/>
      <c r="CB346" s="5"/>
      <c r="CC346" s="5"/>
      <c r="CD346" s="5"/>
      <c r="CE346" s="5"/>
      <c r="CF346" s="5"/>
      <c r="CG346" s="5"/>
      <c r="CH346" s="5"/>
      <c r="CI346" s="5"/>
      <c r="CJ346" s="5"/>
      <c r="CK346" s="5"/>
      <c r="CL346" s="5"/>
      <c r="CM346" s="5"/>
      <c r="CN346" s="5"/>
      <c r="CO346" s="5"/>
      <c r="CP346" s="5"/>
    </row>
    <row r="347" spans="15:94" x14ac:dyDescent="0.2"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  <c r="AC347" s="5"/>
      <c r="AD347" s="5"/>
      <c r="AE347" s="5"/>
      <c r="AF347" s="5"/>
      <c r="AG347" s="5"/>
      <c r="AH347" s="5"/>
      <c r="AI347" s="5"/>
      <c r="AJ347" s="5"/>
      <c r="AK347" s="5"/>
      <c r="AL347" s="5"/>
      <c r="AM347" s="5"/>
      <c r="AN347" s="5"/>
      <c r="AO347" s="5"/>
      <c r="AP347" s="5"/>
      <c r="AQ347" s="5"/>
      <c r="AR347" s="5"/>
      <c r="AS347" s="5"/>
      <c r="AT347" s="5"/>
      <c r="AU347" s="5"/>
      <c r="AV347" s="5"/>
      <c r="AW347" s="5"/>
      <c r="AX347" s="5"/>
      <c r="AY347" s="5"/>
      <c r="AZ347" s="5"/>
      <c r="BA347" s="5"/>
      <c r="BB347" s="5"/>
      <c r="BC347" s="5"/>
      <c r="BD347" s="5"/>
      <c r="BE347" s="5"/>
      <c r="BF347" s="5"/>
      <c r="BG347" s="5"/>
      <c r="BH347" s="5"/>
      <c r="BI347" s="5"/>
      <c r="BJ347" s="5"/>
      <c r="BK347" s="5"/>
      <c r="BL347" s="5"/>
      <c r="BM347" s="5"/>
      <c r="BN347" s="5"/>
      <c r="BO347" s="5"/>
      <c r="BP347" s="5"/>
      <c r="BQ347" s="5"/>
      <c r="BR347" s="5"/>
      <c r="BS347" s="5"/>
      <c r="BT347" s="5"/>
      <c r="BU347" s="5"/>
      <c r="BV347" s="5"/>
      <c r="BW347" s="5"/>
      <c r="BX347" s="5"/>
      <c r="BY347" s="5"/>
      <c r="BZ347" s="5"/>
      <c r="CA347" s="5"/>
      <c r="CB347" s="5"/>
      <c r="CC347" s="5"/>
      <c r="CD347" s="5"/>
      <c r="CE347" s="5"/>
      <c r="CF347" s="5"/>
      <c r="CG347" s="5"/>
      <c r="CH347" s="5"/>
      <c r="CI347" s="5"/>
      <c r="CJ347" s="5"/>
      <c r="CK347" s="5"/>
      <c r="CL347" s="5"/>
      <c r="CM347" s="5"/>
      <c r="CN347" s="5"/>
      <c r="CO347" s="5"/>
      <c r="CP347" s="5"/>
    </row>
    <row r="348" spans="15:94" x14ac:dyDescent="0.2"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5"/>
      <c r="AD348" s="5"/>
      <c r="AE348" s="5"/>
      <c r="AF348" s="5"/>
      <c r="AG348" s="5"/>
      <c r="AH348" s="5"/>
      <c r="AI348" s="5"/>
      <c r="AJ348" s="5"/>
      <c r="AK348" s="5"/>
      <c r="AL348" s="5"/>
      <c r="AM348" s="5"/>
      <c r="AN348" s="5"/>
      <c r="AO348" s="5"/>
      <c r="AP348" s="5"/>
      <c r="AQ348" s="5"/>
      <c r="AR348" s="5"/>
      <c r="AS348" s="5"/>
      <c r="AT348" s="5"/>
      <c r="AU348" s="5"/>
      <c r="AV348" s="5"/>
      <c r="AW348" s="5"/>
      <c r="AX348" s="5"/>
      <c r="AY348" s="5"/>
      <c r="AZ348" s="5"/>
      <c r="BA348" s="5"/>
      <c r="BB348" s="5"/>
      <c r="BC348" s="5"/>
      <c r="BD348" s="5"/>
      <c r="BE348" s="5"/>
      <c r="BF348" s="5"/>
      <c r="BG348" s="5"/>
      <c r="BH348" s="5"/>
      <c r="BI348" s="5"/>
      <c r="BJ348" s="5"/>
      <c r="BK348" s="5"/>
      <c r="BL348" s="5"/>
      <c r="BM348" s="5"/>
      <c r="BN348" s="5"/>
      <c r="BO348" s="5"/>
      <c r="BP348" s="5"/>
      <c r="BQ348" s="5"/>
      <c r="BR348" s="5"/>
      <c r="BS348" s="5"/>
      <c r="BT348" s="5"/>
      <c r="BU348" s="5"/>
      <c r="BV348" s="5"/>
      <c r="BW348" s="5"/>
      <c r="BX348" s="5"/>
      <c r="BY348" s="5"/>
      <c r="BZ348" s="5"/>
      <c r="CA348" s="5"/>
      <c r="CB348" s="5"/>
      <c r="CC348" s="5"/>
      <c r="CD348" s="5"/>
      <c r="CE348" s="5"/>
      <c r="CF348" s="5"/>
      <c r="CG348" s="5"/>
      <c r="CH348" s="5"/>
      <c r="CI348" s="5"/>
      <c r="CJ348" s="5"/>
      <c r="CK348" s="5"/>
      <c r="CL348" s="5"/>
      <c r="CM348" s="5"/>
      <c r="CN348" s="5"/>
      <c r="CO348" s="5"/>
      <c r="CP348" s="5"/>
    </row>
    <row r="349" spans="15:94" x14ac:dyDescent="0.2"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5"/>
      <c r="AD349" s="5"/>
      <c r="AE349" s="5"/>
      <c r="AF349" s="5"/>
      <c r="AG349" s="5"/>
      <c r="AH349" s="5"/>
      <c r="AI349" s="5"/>
      <c r="AJ349" s="5"/>
      <c r="AK349" s="5"/>
      <c r="AL349" s="5"/>
      <c r="AM349" s="5"/>
      <c r="AN349" s="5"/>
      <c r="AO349" s="5"/>
      <c r="AP349" s="5"/>
      <c r="AQ349" s="5"/>
      <c r="AR349" s="5"/>
      <c r="AS349" s="5"/>
      <c r="AT349" s="5"/>
      <c r="AU349" s="5"/>
      <c r="AV349" s="5"/>
      <c r="AW349" s="5"/>
      <c r="AX349" s="5"/>
      <c r="AY349" s="5"/>
      <c r="AZ349" s="5"/>
      <c r="BA349" s="5"/>
      <c r="BB349" s="5"/>
      <c r="BC349" s="5"/>
      <c r="BD349" s="5"/>
      <c r="BE349" s="5"/>
      <c r="BF349" s="5"/>
      <c r="BG349" s="5"/>
      <c r="BH349" s="5"/>
      <c r="BI349" s="5"/>
      <c r="BJ349" s="5"/>
      <c r="BK349" s="5"/>
      <c r="BL349" s="5"/>
      <c r="BM349" s="5"/>
      <c r="BN349" s="5"/>
      <c r="BO349" s="5"/>
      <c r="BP349" s="5"/>
      <c r="BQ349" s="5"/>
      <c r="BR349" s="5"/>
      <c r="BS349" s="5"/>
      <c r="BT349" s="5"/>
      <c r="BU349" s="5"/>
      <c r="BV349" s="5"/>
      <c r="BW349" s="5"/>
      <c r="BX349" s="5"/>
      <c r="BY349" s="5"/>
      <c r="BZ349" s="5"/>
      <c r="CA349" s="5"/>
      <c r="CB349" s="5"/>
      <c r="CC349" s="5"/>
      <c r="CD349" s="5"/>
      <c r="CE349" s="5"/>
      <c r="CF349" s="5"/>
      <c r="CG349" s="5"/>
      <c r="CH349" s="5"/>
      <c r="CI349" s="5"/>
      <c r="CJ349" s="5"/>
      <c r="CK349" s="5"/>
      <c r="CL349" s="5"/>
      <c r="CM349" s="5"/>
      <c r="CN349" s="5"/>
      <c r="CO349" s="5"/>
      <c r="CP349" s="5"/>
    </row>
    <row r="350" spans="15:94" x14ac:dyDescent="0.2"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5"/>
      <c r="AD350" s="5"/>
      <c r="AE350" s="5"/>
      <c r="AF350" s="5"/>
      <c r="AG350" s="5"/>
      <c r="AH350" s="5"/>
      <c r="AI350" s="5"/>
      <c r="AJ350" s="5"/>
      <c r="AK350" s="5"/>
      <c r="AL350" s="5"/>
      <c r="AM350" s="5"/>
      <c r="AN350" s="5"/>
      <c r="AO350" s="5"/>
      <c r="AP350" s="5"/>
      <c r="AQ350" s="5"/>
      <c r="AR350" s="5"/>
      <c r="AS350" s="5"/>
      <c r="AT350" s="5"/>
      <c r="AU350" s="5"/>
      <c r="AV350" s="5"/>
      <c r="AW350" s="5"/>
      <c r="AX350" s="5"/>
      <c r="AY350" s="5"/>
      <c r="AZ350" s="5"/>
      <c r="BA350" s="5"/>
      <c r="BB350" s="5"/>
      <c r="BC350" s="5"/>
      <c r="BD350" s="5"/>
      <c r="BE350" s="5"/>
      <c r="BF350" s="5"/>
      <c r="BG350" s="5"/>
      <c r="BH350" s="5"/>
      <c r="BI350" s="5"/>
      <c r="BJ350" s="5"/>
      <c r="BK350" s="5"/>
      <c r="BL350" s="5"/>
      <c r="BM350" s="5"/>
      <c r="BN350" s="5"/>
      <c r="BO350" s="5"/>
      <c r="BP350" s="5"/>
      <c r="BQ350" s="5"/>
      <c r="BR350" s="5"/>
      <c r="BS350" s="5"/>
      <c r="BT350" s="5"/>
      <c r="BU350" s="5"/>
      <c r="BV350" s="5"/>
      <c r="BW350" s="5"/>
      <c r="BX350" s="5"/>
      <c r="BY350" s="5"/>
      <c r="BZ350" s="5"/>
      <c r="CA350" s="5"/>
      <c r="CB350" s="5"/>
      <c r="CC350" s="5"/>
      <c r="CD350" s="5"/>
      <c r="CE350" s="5"/>
      <c r="CF350" s="5"/>
      <c r="CG350" s="5"/>
      <c r="CH350" s="5"/>
      <c r="CI350" s="5"/>
      <c r="CJ350" s="5"/>
      <c r="CK350" s="5"/>
      <c r="CL350" s="5"/>
      <c r="CM350" s="5"/>
      <c r="CN350" s="5"/>
      <c r="CO350" s="5"/>
      <c r="CP350" s="5"/>
    </row>
    <row r="351" spans="15:94" x14ac:dyDescent="0.2"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  <c r="AC351" s="5"/>
      <c r="AD351" s="5"/>
      <c r="AE351" s="5"/>
      <c r="AF351" s="5"/>
      <c r="AG351" s="5"/>
      <c r="AH351" s="5"/>
      <c r="AI351" s="5"/>
      <c r="AJ351" s="5"/>
      <c r="AK351" s="5"/>
      <c r="AL351" s="5"/>
      <c r="AM351" s="5"/>
      <c r="AN351" s="5"/>
      <c r="AO351" s="5"/>
      <c r="AP351" s="5"/>
      <c r="AQ351" s="5"/>
      <c r="AR351" s="5"/>
      <c r="AS351" s="5"/>
      <c r="AT351" s="5"/>
      <c r="AU351" s="5"/>
      <c r="AV351" s="5"/>
      <c r="AW351" s="5"/>
      <c r="AX351" s="5"/>
      <c r="AY351" s="5"/>
      <c r="AZ351" s="5"/>
      <c r="BA351" s="5"/>
      <c r="BB351" s="5"/>
      <c r="BC351" s="5"/>
      <c r="BD351" s="5"/>
      <c r="BE351" s="5"/>
      <c r="BF351" s="5"/>
      <c r="BG351" s="5"/>
      <c r="BH351" s="5"/>
      <c r="BI351" s="5"/>
      <c r="BJ351" s="5"/>
      <c r="BK351" s="5"/>
      <c r="BL351" s="5"/>
      <c r="BM351" s="5"/>
      <c r="BN351" s="5"/>
      <c r="BO351" s="5"/>
      <c r="BP351" s="5"/>
      <c r="BQ351" s="5"/>
      <c r="BR351" s="5"/>
      <c r="BS351" s="5"/>
      <c r="BT351" s="5"/>
      <c r="BU351" s="5"/>
      <c r="BV351" s="5"/>
      <c r="BW351" s="5"/>
      <c r="BX351" s="5"/>
      <c r="BY351" s="5"/>
      <c r="BZ351" s="5"/>
      <c r="CA351" s="5"/>
      <c r="CB351" s="5"/>
      <c r="CC351" s="5"/>
      <c r="CD351" s="5"/>
      <c r="CE351" s="5"/>
      <c r="CF351" s="5"/>
      <c r="CG351" s="5"/>
      <c r="CH351" s="5"/>
      <c r="CI351" s="5"/>
      <c r="CJ351" s="5"/>
      <c r="CK351" s="5"/>
      <c r="CL351" s="5"/>
      <c r="CM351" s="5"/>
      <c r="CN351" s="5"/>
      <c r="CO351" s="5"/>
      <c r="CP351" s="5"/>
    </row>
    <row r="352" spans="15:94" x14ac:dyDescent="0.2"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5"/>
      <c r="AD352" s="5"/>
      <c r="AE352" s="5"/>
      <c r="AF352" s="5"/>
      <c r="AG352" s="5"/>
      <c r="AH352" s="5"/>
      <c r="AI352" s="5"/>
      <c r="AJ352" s="5"/>
      <c r="AK352" s="5"/>
      <c r="AL352" s="5"/>
      <c r="AM352" s="5"/>
      <c r="AN352" s="5"/>
      <c r="AO352" s="5"/>
      <c r="AP352" s="5"/>
      <c r="AQ352" s="5"/>
      <c r="AR352" s="5"/>
      <c r="AS352" s="5"/>
      <c r="AT352" s="5"/>
      <c r="AU352" s="5"/>
      <c r="AV352" s="5"/>
      <c r="AW352" s="5"/>
      <c r="AX352" s="5"/>
      <c r="AY352" s="5"/>
      <c r="AZ352" s="5"/>
      <c r="BA352" s="5"/>
      <c r="BB352" s="5"/>
      <c r="BC352" s="5"/>
      <c r="BD352" s="5"/>
      <c r="BE352" s="5"/>
      <c r="BF352" s="5"/>
      <c r="BG352" s="5"/>
      <c r="BH352" s="5"/>
      <c r="BI352" s="5"/>
      <c r="BJ352" s="5"/>
      <c r="BK352" s="5"/>
      <c r="BL352" s="5"/>
      <c r="BM352" s="5"/>
      <c r="BN352" s="5"/>
      <c r="BO352" s="5"/>
      <c r="BP352" s="5"/>
      <c r="BQ352" s="5"/>
      <c r="BR352" s="5"/>
      <c r="BS352" s="5"/>
      <c r="BT352" s="5"/>
      <c r="BU352" s="5"/>
      <c r="BV352" s="5"/>
      <c r="BW352" s="5"/>
      <c r="BX352" s="5"/>
      <c r="BY352" s="5"/>
      <c r="BZ352" s="5"/>
      <c r="CA352" s="5"/>
      <c r="CB352" s="5"/>
      <c r="CC352" s="5"/>
      <c r="CD352" s="5"/>
      <c r="CE352" s="5"/>
      <c r="CF352" s="5"/>
      <c r="CG352" s="5"/>
      <c r="CH352" s="5"/>
      <c r="CI352" s="5"/>
      <c r="CJ352" s="5"/>
      <c r="CK352" s="5"/>
      <c r="CL352" s="5"/>
      <c r="CM352" s="5"/>
      <c r="CN352" s="5"/>
      <c r="CO352" s="5"/>
      <c r="CP352" s="5"/>
    </row>
    <row r="353" spans="15:94" x14ac:dyDescent="0.2"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5"/>
      <c r="AD353" s="5"/>
      <c r="AE353" s="5"/>
      <c r="AF353" s="5"/>
      <c r="AG353" s="5"/>
      <c r="AH353" s="5"/>
      <c r="AI353" s="5"/>
      <c r="AJ353" s="5"/>
      <c r="AK353" s="5"/>
      <c r="AL353" s="5"/>
      <c r="AM353" s="5"/>
      <c r="AN353" s="5"/>
      <c r="AO353" s="5"/>
      <c r="AP353" s="5"/>
      <c r="AQ353" s="5"/>
      <c r="AR353" s="5"/>
      <c r="AS353" s="5"/>
      <c r="AT353" s="5"/>
      <c r="AU353" s="5"/>
      <c r="AV353" s="5"/>
      <c r="AW353" s="5"/>
      <c r="AX353" s="5"/>
      <c r="AY353" s="5"/>
      <c r="AZ353" s="5"/>
      <c r="BA353" s="5"/>
      <c r="BB353" s="5"/>
      <c r="BC353" s="5"/>
      <c r="BD353" s="5"/>
      <c r="BE353" s="5"/>
      <c r="BF353" s="5"/>
      <c r="BG353" s="5"/>
      <c r="BH353" s="5"/>
      <c r="BI353" s="5"/>
      <c r="BJ353" s="5"/>
      <c r="BK353" s="5"/>
      <c r="BL353" s="5"/>
      <c r="BM353" s="5"/>
      <c r="BN353" s="5"/>
      <c r="BO353" s="5"/>
      <c r="BP353" s="5"/>
      <c r="BQ353" s="5"/>
      <c r="BR353" s="5"/>
      <c r="BS353" s="5"/>
      <c r="BT353" s="5"/>
      <c r="BU353" s="5"/>
      <c r="BV353" s="5"/>
      <c r="BW353" s="5"/>
      <c r="BX353" s="5"/>
      <c r="BY353" s="5"/>
      <c r="BZ353" s="5"/>
      <c r="CA353" s="5"/>
      <c r="CB353" s="5"/>
      <c r="CC353" s="5"/>
      <c r="CD353" s="5"/>
      <c r="CE353" s="5"/>
      <c r="CF353" s="5"/>
      <c r="CG353" s="5"/>
      <c r="CH353" s="5"/>
      <c r="CI353" s="5"/>
      <c r="CJ353" s="5"/>
      <c r="CK353" s="5"/>
      <c r="CL353" s="5"/>
      <c r="CM353" s="5"/>
      <c r="CN353" s="5"/>
      <c r="CO353" s="5"/>
      <c r="CP353" s="5"/>
    </row>
    <row r="354" spans="15:94" x14ac:dyDescent="0.2"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5"/>
      <c r="AD354" s="5"/>
      <c r="AE354" s="5"/>
      <c r="AF354" s="5"/>
      <c r="AG354" s="5"/>
      <c r="AH354" s="5"/>
      <c r="AI354" s="5"/>
      <c r="AJ354" s="5"/>
      <c r="AK354" s="5"/>
      <c r="AL354" s="5"/>
      <c r="AM354" s="5"/>
      <c r="AN354" s="5"/>
      <c r="AO354" s="5"/>
      <c r="AP354" s="5"/>
      <c r="AQ354" s="5"/>
      <c r="AR354" s="5"/>
      <c r="AS354" s="5"/>
      <c r="AT354" s="5"/>
      <c r="AU354" s="5"/>
      <c r="AV354" s="5"/>
      <c r="AW354" s="5"/>
      <c r="AX354" s="5"/>
      <c r="AY354" s="5"/>
      <c r="AZ354" s="5"/>
      <c r="BA354" s="5"/>
      <c r="BB354" s="5"/>
      <c r="BC354" s="5"/>
      <c r="BD354" s="5"/>
      <c r="BE354" s="5"/>
      <c r="BF354" s="5"/>
      <c r="BG354" s="5"/>
      <c r="BH354" s="5"/>
      <c r="BI354" s="5"/>
      <c r="BJ354" s="5"/>
      <c r="BK354" s="5"/>
      <c r="BL354" s="5"/>
      <c r="BM354" s="5"/>
      <c r="BN354" s="5"/>
      <c r="BO354" s="5"/>
      <c r="BP354" s="5"/>
      <c r="BQ354" s="5"/>
      <c r="BR354" s="5"/>
      <c r="BS354" s="5"/>
      <c r="BT354" s="5"/>
      <c r="BU354" s="5"/>
      <c r="BV354" s="5"/>
      <c r="BW354" s="5"/>
      <c r="BX354" s="5"/>
      <c r="BY354" s="5"/>
      <c r="BZ354" s="5"/>
      <c r="CA354" s="5"/>
      <c r="CB354" s="5"/>
      <c r="CC354" s="5"/>
      <c r="CD354" s="5"/>
      <c r="CE354" s="5"/>
      <c r="CF354" s="5"/>
      <c r="CG354" s="5"/>
      <c r="CH354" s="5"/>
      <c r="CI354" s="5"/>
      <c r="CJ354" s="5"/>
      <c r="CK354" s="5"/>
      <c r="CL354" s="5"/>
      <c r="CM354" s="5"/>
      <c r="CN354" s="5"/>
      <c r="CO354" s="5"/>
      <c r="CP354" s="5"/>
    </row>
    <row r="355" spans="15:94" x14ac:dyDescent="0.2"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5"/>
      <c r="AD355" s="5"/>
      <c r="AE355" s="5"/>
      <c r="AF355" s="5"/>
      <c r="AG355" s="5"/>
      <c r="AH355" s="5"/>
      <c r="AI355" s="5"/>
      <c r="AJ355" s="5"/>
      <c r="AK355" s="5"/>
      <c r="AL355" s="5"/>
      <c r="AM355" s="5"/>
      <c r="AN355" s="5"/>
      <c r="AO355" s="5"/>
      <c r="AP355" s="5"/>
      <c r="AQ355" s="5"/>
      <c r="AR355" s="5"/>
      <c r="AS355" s="5"/>
      <c r="AT355" s="5"/>
      <c r="AU355" s="5"/>
      <c r="AV355" s="5"/>
      <c r="AW355" s="5"/>
      <c r="AX355" s="5"/>
      <c r="AY355" s="5"/>
      <c r="AZ355" s="5"/>
      <c r="BA355" s="5"/>
      <c r="BB355" s="5"/>
      <c r="BC355" s="5"/>
      <c r="BD355" s="5"/>
      <c r="BE355" s="5"/>
      <c r="BF355" s="5"/>
      <c r="BG355" s="5"/>
      <c r="BH355" s="5"/>
      <c r="BI355" s="5"/>
      <c r="BJ355" s="5"/>
      <c r="BK355" s="5"/>
      <c r="BL355" s="5"/>
      <c r="BM355" s="5"/>
      <c r="BN355" s="5"/>
      <c r="BO355" s="5"/>
      <c r="BP355" s="5"/>
      <c r="BQ355" s="5"/>
      <c r="BR355" s="5"/>
      <c r="BS355" s="5"/>
      <c r="BT355" s="5"/>
      <c r="BU355" s="5"/>
      <c r="BV355" s="5"/>
      <c r="BW355" s="5"/>
      <c r="BX355" s="5"/>
      <c r="BY355" s="5"/>
      <c r="BZ355" s="5"/>
      <c r="CA355" s="5"/>
      <c r="CB355" s="5"/>
      <c r="CC355" s="5"/>
      <c r="CD355" s="5"/>
      <c r="CE355" s="5"/>
      <c r="CF355" s="5"/>
      <c r="CG355" s="5"/>
      <c r="CH355" s="5"/>
      <c r="CI355" s="5"/>
      <c r="CJ355" s="5"/>
      <c r="CK355" s="5"/>
      <c r="CL355" s="5"/>
      <c r="CM355" s="5"/>
      <c r="CN355" s="5"/>
      <c r="CO355" s="5"/>
      <c r="CP355" s="5"/>
    </row>
    <row r="356" spans="15:94" x14ac:dyDescent="0.2"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5"/>
      <c r="AD356" s="5"/>
      <c r="AE356" s="5"/>
      <c r="AF356" s="5"/>
      <c r="AG356" s="5"/>
      <c r="AH356" s="5"/>
      <c r="AI356" s="5"/>
      <c r="AJ356" s="5"/>
      <c r="AK356" s="5"/>
      <c r="AL356" s="5"/>
      <c r="AM356" s="5"/>
      <c r="AN356" s="5"/>
      <c r="AO356" s="5"/>
      <c r="AP356" s="5"/>
      <c r="AQ356" s="5"/>
      <c r="AR356" s="5"/>
      <c r="AS356" s="5"/>
      <c r="AT356" s="5"/>
      <c r="AU356" s="5"/>
      <c r="AV356" s="5"/>
      <c r="AW356" s="5"/>
      <c r="AX356" s="5"/>
      <c r="AY356" s="5"/>
      <c r="AZ356" s="5"/>
      <c r="BA356" s="5"/>
      <c r="BB356" s="5"/>
      <c r="BC356" s="5"/>
      <c r="BD356" s="5"/>
      <c r="BE356" s="5"/>
      <c r="BF356" s="5"/>
      <c r="BG356" s="5"/>
      <c r="BH356" s="5"/>
      <c r="BI356" s="5"/>
      <c r="BJ356" s="5"/>
      <c r="BK356" s="5"/>
      <c r="BL356" s="5"/>
      <c r="BM356" s="5"/>
      <c r="BN356" s="5"/>
      <c r="BO356" s="5"/>
      <c r="BP356" s="5"/>
      <c r="BQ356" s="5"/>
      <c r="BR356" s="5"/>
      <c r="BS356" s="5"/>
      <c r="BT356" s="5"/>
      <c r="BU356" s="5"/>
      <c r="BV356" s="5"/>
      <c r="BW356" s="5"/>
      <c r="BX356" s="5"/>
      <c r="BY356" s="5"/>
      <c r="BZ356" s="5"/>
      <c r="CA356" s="5"/>
      <c r="CB356" s="5"/>
      <c r="CC356" s="5"/>
      <c r="CD356" s="5"/>
      <c r="CE356" s="5"/>
      <c r="CF356" s="5"/>
      <c r="CG356" s="5"/>
      <c r="CH356" s="5"/>
      <c r="CI356" s="5"/>
      <c r="CJ356" s="5"/>
      <c r="CK356" s="5"/>
      <c r="CL356" s="5"/>
      <c r="CM356" s="5"/>
      <c r="CN356" s="5"/>
      <c r="CO356" s="5"/>
      <c r="CP356" s="5"/>
    </row>
    <row r="357" spans="15:94" x14ac:dyDescent="0.2"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5"/>
      <c r="AD357" s="5"/>
      <c r="AE357" s="5"/>
      <c r="AF357" s="5"/>
      <c r="AG357" s="5"/>
      <c r="AH357" s="5"/>
      <c r="AI357" s="5"/>
      <c r="AJ357" s="5"/>
      <c r="AK357" s="5"/>
      <c r="AL357" s="5"/>
      <c r="AM357" s="5"/>
      <c r="AN357" s="5"/>
      <c r="AO357" s="5"/>
      <c r="AP357" s="5"/>
      <c r="AQ357" s="5"/>
      <c r="AR357" s="5"/>
      <c r="AS357" s="5"/>
      <c r="AT357" s="5"/>
      <c r="AU357" s="5"/>
      <c r="AV357" s="5"/>
      <c r="AW357" s="5"/>
      <c r="AX357" s="5"/>
      <c r="AY357" s="5"/>
      <c r="AZ357" s="5"/>
      <c r="BA357" s="5"/>
      <c r="BB357" s="5"/>
      <c r="BC357" s="5"/>
      <c r="BD357" s="5"/>
      <c r="BE357" s="5"/>
      <c r="BF357" s="5"/>
      <c r="BG357" s="5"/>
      <c r="BH357" s="5"/>
      <c r="BI357" s="5"/>
      <c r="BJ357" s="5"/>
      <c r="BK357" s="5"/>
      <c r="BL357" s="5"/>
      <c r="BM357" s="5"/>
      <c r="BN357" s="5"/>
      <c r="BO357" s="5"/>
      <c r="BP357" s="5"/>
      <c r="BQ357" s="5"/>
      <c r="BR357" s="5"/>
      <c r="BS357" s="5"/>
      <c r="BT357" s="5"/>
      <c r="BU357" s="5"/>
      <c r="BV357" s="5"/>
      <c r="BW357" s="5"/>
      <c r="BX357" s="5"/>
      <c r="BY357" s="5"/>
      <c r="BZ357" s="5"/>
      <c r="CA357" s="5"/>
      <c r="CB357" s="5"/>
      <c r="CC357" s="5"/>
      <c r="CD357" s="5"/>
      <c r="CE357" s="5"/>
      <c r="CF357" s="5"/>
      <c r="CG357" s="5"/>
      <c r="CH357" s="5"/>
      <c r="CI357" s="5"/>
      <c r="CJ357" s="5"/>
      <c r="CK357" s="5"/>
      <c r="CL357" s="5"/>
      <c r="CM357" s="5"/>
      <c r="CN357" s="5"/>
      <c r="CO357" s="5"/>
      <c r="CP357" s="5"/>
    </row>
    <row r="358" spans="15:94" x14ac:dyDescent="0.2"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  <c r="AC358" s="5"/>
      <c r="AD358" s="5"/>
      <c r="AE358" s="5"/>
      <c r="AF358" s="5"/>
      <c r="AG358" s="5"/>
      <c r="AH358" s="5"/>
      <c r="AI358" s="5"/>
      <c r="AJ358" s="5"/>
      <c r="AK358" s="5"/>
      <c r="AL358" s="5"/>
      <c r="AM358" s="5"/>
      <c r="AN358" s="5"/>
      <c r="AO358" s="5"/>
      <c r="AP358" s="5"/>
      <c r="AQ358" s="5"/>
      <c r="AR358" s="5"/>
      <c r="AS358" s="5"/>
      <c r="AT358" s="5"/>
      <c r="AU358" s="5"/>
      <c r="AV358" s="5"/>
      <c r="AW358" s="5"/>
      <c r="AX358" s="5"/>
      <c r="AY358" s="5"/>
      <c r="AZ358" s="5"/>
      <c r="BA358" s="5"/>
      <c r="BB358" s="5"/>
      <c r="BC358" s="5"/>
      <c r="BD358" s="5"/>
      <c r="BE358" s="5"/>
      <c r="BF358" s="5"/>
      <c r="BG358" s="5"/>
      <c r="BH358" s="5"/>
      <c r="BI358" s="5"/>
      <c r="BJ358" s="5"/>
      <c r="BK358" s="5"/>
      <c r="BL358" s="5"/>
      <c r="BM358" s="5"/>
      <c r="BN358" s="5"/>
      <c r="BO358" s="5"/>
      <c r="BP358" s="5"/>
      <c r="BQ358" s="5"/>
      <c r="BR358" s="5"/>
      <c r="BS358" s="5"/>
      <c r="BT358" s="5"/>
      <c r="BU358" s="5"/>
      <c r="BV358" s="5"/>
      <c r="BW358" s="5"/>
      <c r="BX358" s="5"/>
      <c r="BY358" s="5"/>
      <c r="BZ358" s="5"/>
      <c r="CA358" s="5"/>
      <c r="CB358" s="5"/>
      <c r="CC358" s="5"/>
      <c r="CD358" s="5"/>
      <c r="CE358" s="5"/>
      <c r="CF358" s="5"/>
      <c r="CG358" s="5"/>
      <c r="CH358" s="5"/>
      <c r="CI358" s="5"/>
      <c r="CJ358" s="5"/>
      <c r="CK358" s="5"/>
      <c r="CL358" s="5"/>
      <c r="CM358" s="5"/>
      <c r="CN358" s="5"/>
      <c r="CO358" s="5"/>
      <c r="CP358" s="5"/>
    </row>
    <row r="359" spans="15:94" x14ac:dyDescent="0.2"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  <c r="AC359" s="5"/>
      <c r="AD359" s="5"/>
      <c r="AE359" s="5"/>
      <c r="AF359" s="5"/>
      <c r="AG359" s="5"/>
      <c r="AH359" s="5"/>
      <c r="AI359" s="5"/>
      <c r="AJ359" s="5"/>
      <c r="AK359" s="5"/>
      <c r="AL359" s="5"/>
      <c r="AM359" s="5"/>
      <c r="AN359" s="5"/>
      <c r="AO359" s="5"/>
      <c r="AP359" s="5"/>
      <c r="AQ359" s="5"/>
      <c r="AR359" s="5"/>
      <c r="AS359" s="5"/>
      <c r="AT359" s="5"/>
      <c r="AU359" s="5"/>
      <c r="AV359" s="5"/>
      <c r="AW359" s="5"/>
      <c r="AX359" s="5"/>
      <c r="AY359" s="5"/>
      <c r="AZ359" s="5"/>
      <c r="BA359" s="5"/>
      <c r="BB359" s="5"/>
      <c r="BC359" s="5"/>
      <c r="BD359" s="5"/>
      <c r="BE359" s="5"/>
      <c r="BF359" s="5"/>
      <c r="BG359" s="5"/>
      <c r="BH359" s="5"/>
      <c r="BI359" s="5"/>
      <c r="BJ359" s="5"/>
      <c r="BK359" s="5"/>
      <c r="BL359" s="5"/>
      <c r="BM359" s="5"/>
      <c r="BN359" s="5"/>
      <c r="BO359" s="5"/>
      <c r="BP359" s="5"/>
      <c r="BQ359" s="5"/>
      <c r="BR359" s="5"/>
      <c r="BS359" s="5"/>
      <c r="BT359" s="5"/>
      <c r="BU359" s="5"/>
      <c r="BV359" s="5"/>
      <c r="BW359" s="5"/>
      <c r="BX359" s="5"/>
      <c r="BY359" s="5"/>
      <c r="BZ359" s="5"/>
      <c r="CA359" s="5"/>
      <c r="CB359" s="5"/>
      <c r="CC359" s="5"/>
      <c r="CD359" s="5"/>
      <c r="CE359" s="5"/>
      <c r="CF359" s="5"/>
      <c r="CG359" s="5"/>
      <c r="CH359" s="5"/>
      <c r="CI359" s="5"/>
      <c r="CJ359" s="5"/>
      <c r="CK359" s="5"/>
      <c r="CL359" s="5"/>
      <c r="CM359" s="5"/>
      <c r="CN359" s="5"/>
      <c r="CO359" s="5"/>
      <c r="CP359" s="5"/>
    </row>
    <row r="360" spans="15:94" x14ac:dyDescent="0.2"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  <c r="AC360" s="5"/>
      <c r="AD360" s="5"/>
      <c r="AE360" s="5"/>
      <c r="AF360" s="5"/>
      <c r="AG360" s="5"/>
      <c r="AH360" s="5"/>
      <c r="AI360" s="5"/>
      <c r="AJ360" s="5"/>
      <c r="AK360" s="5"/>
      <c r="AL360" s="5"/>
      <c r="AM360" s="5"/>
      <c r="AN360" s="5"/>
      <c r="AO360" s="5"/>
      <c r="AP360" s="5"/>
      <c r="AQ360" s="5"/>
      <c r="AR360" s="5"/>
      <c r="AS360" s="5"/>
      <c r="AT360" s="5"/>
      <c r="AU360" s="5"/>
      <c r="AV360" s="5"/>
      <c r="AW360" s="5"/>
      <c r="AX360" s="5"/>
      <c r="AY360" s="5"/>
      <c r="AZ360" s="5"/>
      <c r="BA360" s="5"/>
      <c r="BB360" s="5"/>
      <c r="BC360" s="5"/>
      <c r="BD360" s="5"/>
      <c r="BE360" s="5"/>
      <c r="BF360" s="5"/>
      <c r="BG360" s="5"/>
      <c r="BH360" s="5"/>
      <c r="BI360" s="5"/>
      <c r="BJ360" s="5"/>
      <c r="BK360" s="5"/>
      <c r="BL360" s="5"/>
      <c r="BM360" s="5"/>
      <c r="BN360" s="5"/>
      <c r="BO360" s="5"/>
      <c r="BP360" s="5"/>
      <c r="BQ360" s="5"/>
      <c r="BR360" s="5"/>
      <c r="BS360" s="5"/>
      <c r="BT360" s="5"/>
      <c r="BU360" s="5"/>
      <c r="BV360" s="5"/>
      <c r="BW360" s="5"/>
      <c r="BX360" s="5"/>
      <c r="BY360" s="5"/>
      <c r="BZ360" s="5"/>
      <c r="CA360" s="5"/>
      <c r="CB360" s="5"/>
      <c r="CC360" s="5"/>
      <c r="CD360" s="5"/>
      <c r="CE360" s="5"/>
      <c r="CF360" s="5"/>
      <c r="CG360" s="5"/>
      <c r="CH360" s="5"/>
      <c r="CI360" s="5"/>
      <c r="CJ360" s="5"/>
      <c r="CK360" s="5"/>
      <c r="CL360" s="5"/>
      <c r="CM360" s="5"/>
      <c r="CN360" s="5"/>
      <c r="CO360" s="5"/>
      <c r="CP360" s="5"/>
    </row>
    <row r="361" spans="15:94" x14ac:dyDescent="0.2"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  <c r="AC361" s="5"/>
      <c r="AD361" s="5"/>
      <c r="AE361" s="5"/>
      <c r="AF361" s="5"/>
      <c r="AG361" s="5"/>
      <c r="AH361" s="5"/>
      <c r="AI361" s="5"/>
      <c r="AJ361" s="5"/>
      <c r="AK361" s="5"/>
      <c r="AL361" s="5"/>
      <c r="AM361" s="5"/>
      <c r="AN361" s="5"/>
      <c r="AO361" s="5"/>
      <c r="AP361" s="5"/>
      <c r="AQ361" s="5"/>
      <c r="AR361" s="5"/>
      <c r="AS361" s="5"/>
      <c r="AT361" s="5"/>
      <c r="AU361" s="5"/>
      <c r="AV361" s="5"/>
      <c r="AW361" s="5"/>
      <c r="AX361" s="5"/>
      <c r="AY361" s="5"/>
      <c r="AZ361" s="5"/>
      <c r="BA361" s="5"/>
      <c r="BB361" s="5"/>
      <c r="BC361" s="5"/>
      <c r="BD361" s="5"/>
      <c r="BE361" s="5"/>
      <c r="BF361" s="5"/>
      <c r="BG361" s="5"/>
      <c r="BH361" s="5"/>
      <c r="BI361" s="5"/>
      <c r="BJ361" s="5"/>
      <c r="BK361" s="5"/>
      <c r="BL361" s="5"/>
      <c r="BM361" s="5"/>
      <c r="BN361" s="5"/>
      <c r="BO361" s="5"/>
      <c r="BP361" s="5"/>
      <c r="BQ361" s="5"/>
      <c r="BR361" s="5"/>
      <c r="BS361" s="5"/>
      <c r="BT361" s="5"/>
      <c r="BU361" s="5"/>
      <c r="BV361" s="5"/>
      <c r="BW361" s="5"/>
      <c r="BX361" s="5"/>
      <c r="BY361" s="5"/>
      <c r="BZ361" s="5"/>
      <c r="CA361" s="5"/>
      <c r="CB361" s="5"/>
      <c r="CC361" s="5"/>
      <c r="CD361" s="5"/>
      <c r="CE361" s="5"/>
      <c r="CF361" s="5"/>
      <c r="CG361" s="5"/>
      <c r="CH361" s="5"/>
      <c r="CI361" s="5"/>
      <c r="CJ361" s="5"/>
      <c r="CK361" s="5"/>
      <c r="CL361" s="5"/>
      <c r="CM361" s="5"/>
      <c r="CN361" s="5"/>
      <c r="CO361" s="5"/>
      <c r="CP361" s="5"/>
    </row>
    <row r="362" spans="15:94" x14ac:dyDescent="0.2"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  <c r="AC362" s="5"/>
      <c r="AD362" s="5"/>
      <c r="AE362" s="5"/>
      <c r="AF362" s="5"/>
      <c r="AG362" s="5"/>
      <c r="AH362" s="5"/>
      <c r="AI362" s="5"/>
      <c r="AJ362" s="5"/>
      <c r="AK362" s="5"/>
      <c r="AL362" s="5"/>
      <c r="AM362" s="5"/>
      <c r="AN362" s="5"/>
      <c r="AO362" s="5"/>
      <c r="AP362" s="5"/>
      <c r="AQ362" s="5"/>
      <c r="AR362" s="5"/>
      <c r="AS362" s="5"/>
      <c r="AT362" s="5"/>
      <c r="AU362" s="5"/>
      <c r="AV362" s="5"/>
      <c r="AW362" s="5"/>
      <c r="AX362" s="5"/>
      <c r="AY362" s="5"/>
      <c r="AZ362" s="5"/>
      <c r="BA362" s="5"/>
      <c r="BB362" s="5"/>
      <c r="BC362" s="5"/>
      <c r="BD362" s="5"/>
      <c r="BE362" s="5"/>
      <c r="BF362" s="5"/>
      <c r="BG362" s="5"/>
      <c r="BH362" s="5"/>
      <c r="BI362" s="5"/>
      <c r="BJ362" s="5"/>
      <c r="BK362" s="5"/>
      <c r="BL362" s="5"/>
      <c r="BM362" s="5"/>
      <c r="BN362" s="5"/>
      <c r="BO362" s="5"/>
      <c r="BP362" s="5"/>
      <c r="BQ362" s="5"/>
      <c r="BR362" s="5"/>
      <c r="BS362" s="5"/>
      <c r="BT362" s="5"/>
      <c r="BU362" s="5"/>
      <c r="BV362" s="5"/>
      <c r="BW362" s="5"/>
      <c r="BX362" s="5"/>
      <c r="BY362" s="5"/>
      <c r="BZ362" s="5"/>
      <c r="CA362" s="5"/>
      <c r="CB362" s="5"/>
      <c r="CC362" s="5"/>
      <c r="CD362" s="5"/>
      <c r="CE362" s="5"/>
      <c r="CF362" s="5"/>
      <c r="CG362" s="5"/>
      <c r="CH362" s="5"/>
      <c r="CI362" s="5"/>
      <c r="CJ362" s="5"/>
      <c r="CK362" s="5"/>
      <c r="CL362" s="5"/>
      <c r="CM362" s="5"/>
      <c r="CN362" s="5"/>
      <c r="CO362" s="5"/>
      <c r="CP362" s="5"/>
    </row>
    <row r="363" spans="15:94" x14ac:dyDescent="0.2"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  <c r="AC363" s="5"/>
      <c r="AD363" s="5"/>
      <c r="AE363" s="5"/>
      <c r="AF363" s="5"/>
      <c r="AG363" s="5"/>
      <c r="AH363" s="5"/>
      <c r="AI363" s="5"/>
      <c r="AJ363" s="5"/>
      <c r="AK363" s="5"/>
      <c r="AL363" s="5"/>
      <c r="AM363" s="5"/>
      <c r="AN363" s="5"/>
      <c r="AO363" s="5"/>
      <c r="AP363" s="5"/>
      <c r="AQ363" s="5"/>
      <c r="AR363" s="5"/>
      <c r="AS363" s="5"/>
      <c r="AT363" s="5"/>
      <c r="AU363" s="5"/>
      <c r="AV363" s="5"/>
      <c r="AW363" s="5"/>
      <c r="AX363" s="5"/>
      <c r="AY363" s="5"/>
      <c r="AZ363" s="5"/>
      <c r="BA363" s="5"/>
      <c r="BB363" s="5"/>
      <c r="BC363" s="5"/>
      <c r="BD363" s="5"/>
      <c r="BE363" s="5"/>
      <c r="BF363" s="5"/>
      <c r="BG363" s="5"/>
      <c r="BH363" s="5"/>
      <c r="BI363" s="5"/>
      <c r="BJ363" s="5"/>
      <c r="BK363" s="5"/>
      <c r="BL363" s="5"/>
      <c r="BM363" s="5"/>
      <c r="BN363" s="5"/>
      <c r="BO363" s="5"/>
      <c r="BP363" s="5"/>
      <c r="BQ363" s="5"/>
      <c r="BR363" s="5"/>
      <c r="BS363" s="5"/>
      <c r="BT363" s="5"/>
      <c r="BU363" s="5"/>
      <c r="BV363" s="5"/>
      <c r="BW363" s="5"/>
      <c r="BX363" s="5"/>
      <c r="BY363" s="5"/>
      <c r="BZ363" s="5"/>
      <c r="CA363" s="5"/>
      <c r="CB363" s="5"/>
      <c r="CC363" s="5"/>
      <c r="CD363" s="5"/>
      <c r="CE363" s="5"/>
      <c r="CF363" s="5"/>
      <c r="CG363" s="5"/>
      <c r="CH363" s="5"/>
      <c r="CI363" s="5"/>
      <c r="CJ363" s="5"/>
      <c r="CK363" s="5"/>
      <c r="CL363" s="5"/>
      <c r="CM363" s="5"/>
      <c r="CN363" s="5"/>
      <c r="CO363" s="5"/>
      <c r="CP363" s="5"/>
    </row>
    <row r="364" spans="15:94" x14ac:dyDescent="0.2"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  <c r="AC364" s="5"/>
      <c r="AD364" s="5"/>
      <c r="AE364" s="5"/>
      <c r="AF364" s="5"/>
      <c r="AG364" s="5"/>
      <c r="AH364" s="5"/>
      <c r="AI364" s="5"/>
      <c r="AJ364" s="5"/>
      <c r="AK364" s="5"/>
      <c r="AL364" s="5"/>
      <c r="AM364" s="5"/>
      <c r="AN364" s="5"/>
      <c r="AO364" s="5"/>
      <c r="AP364" s="5"/>
      <c r="AQ364" s="5"/>
      <c r="AR364" s="5"/>
      <c r="AS364" s="5"/>
      <c r="AT364" s="5"/>
      <c r="AU364" s="5"/>
      <c r="AV364" s="5"/>
      <c r="AW364" s="5"/>
      <c r="AX364" s="5"/>
      <c r="AY364" s="5"/>
      <c r="AZ364" s="5"/>
      <c r="BA364" s="5"/>
      <c r="BB364" s="5"/>
      <c r="BC364" s="5"/>
      <c r="BD364" s="5"/>
      <c r="BE364" s="5"/>
      <c r="BF364" s="5"/>
      <c r="BG364" s="5"/>
      <c r="BH364" s="5"/>
      <c r="BI364" s="5"/>
      <c r="BJ364" s="5"/>
      <c r="BK364" s="5"/>
      <c r="BL364" s="5"/>
      <c r="BM364" s="5"/>
      <c r="BN364" s="5"/>
      <c r="BO364" s="5"/>
      <c r="BP364" s="5"/>
      <c r="BQ364" s="5"/>
      <c r="BR364" s="5"/>
      <c r="BS364" s="5"/>
      <c r="BT364" s="5"/>
      <c r="BU364" s="5"/>
      <c r="BV364" s="5"/>
      <c r="BW364" s="5"/>
      <c r="BX364" s="5"/>
      <c r="BY364" s="5"/>
      <c r="BZ364" s="5"/>
      <c r="CA364" s="5"/>
      <c r="CB364" s="5"/>
      <c r="CC364" s="5"/>
      <c r="CD364" s="5"/>
      <c r="CE364" s="5"/>
      <c r="CF364" s="5"/>
      <c r="CG364" s="5"/>
      <c r="CH364" s="5"/>
      <c r="CI364" s="5"/>
      <c r="CJ364" s="5"/>
      <c r="CK364" s="5"/>
      <c r="CL364" s="5"/>
      <c r="CM364" s="5"/>
      <c r="CN364" s="5"/>
      <c r="CO364" s="5"/>
      <c r="CP364" s="5"/>
    </row>
    <row r="365" spans="15:94" x14ac:dyDescent="0.2"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  <c r="AC365" s="5"/>
      <c r="AD365" s="5"/>
      <c r="AE365" s="5"/>
      <c r="AF365" s="5"/>
      <c r="AG365" s="5"/>
      <c r="AH365" s="5"/>
      <c r="AI365" s="5"/>
      <c r="AJ365" s="5"/>
      <c r="AK365" s="5"/>
      <c r="AL365" s="5"/>
      <c r="AM365" s="5"/>
      <c r="AN365" s="5"/>
      <c r="AO365" s="5"/>
      <c r="AP365" s="5"/>
      <c r="AQ365" s="5"/>
      <c r="AR365" s="5"/>
      <c r="AS365" s="5"/>
      <c r="AT365" s="5"/>
      <c r="AU365" s="5"/>
      <c r="AV365" s="5"/>
      <c r="AW365" s="5"/>
      <c r="AX365" s="5"/>
      <c r="AY365" s="5"/>
      <c r="AZ365" s="5"/>
      <c r="BA365" s="5"/>
      <c r="BB365" s="5"/>
      <c r="BC365" s="5"/>
      <c r="BD365" s="5"/>
      <c r="BE365" s="5"/>
      <c r="BF365" s="5"/>
      <c r="BG365" s="5"/>
      <c r="BH365" s="5"/>
      <c r="BI365" s="5"/>
      <c r="BJ365" s="5"/>
      <c r="BK365" s="5"/>
      <c r="BL365" s="5"/>
      <c r="BM365" s="5"/>
      <c r="BN365" s="5"/>
      <c r="BO365" s="5"/>
      <c r="BP365" s="5"/>
      <c r="BQ365" s="5"/>
      <c r="BR365" s="5"/>
      <c r="BS365" s="5"/>
      <c r="BT365" s="5"/>
      <c r="BU365" s="5"/>
      <c r="BV365" s="5"/>
      <c r="BW365" s="5"/>
      <c r="BX365" s="5"/>
      <c r="BY365" s="5"/>
      <c r="BZ365" s="5"/>
      <c r="CA365" s="5"/>
      <c r="CB365" s="5"/>
      <c r="CC365" s="5"/>
      <c r="CD365" s="5"/>
      <c r="CE365" s="5"/>
      <c r="CF365" s="5"/>
      <c r="CG365" s="5"/>
      <c r="CH365" s="5"/>
      <c r="CI365" s="5"/>
      <c r="CJ365" s="5"/>
      <c r="CK365" s="5"/>
      <c r="CL365" s="5"/>
      <c r="CM365" s="5"/>
      <c r="CN365" s="5"/>
      <c r="CO365" s="5"/>
      <c r="CP365" s="5"/>
    </row>
    <row r="366" spans="15:94" x14ac:dyDescent="0.2"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  <c r="AC366" s="5"/>
      <c r="AD366" s="5"/>
      <c r="AE366" s="5"/>
      <c r="AF366" s="5"/>
      <c r="AG366" s="5"/>
      <c r="AH366" s="5"/>
      <c r="AI366" s="5"/>
      <c r="AJ366" s="5"/>
      <c r="AK366" s="5"/>
      <c r="AL366" s="5"/>
      <c r="AM366" s="5"/>
      <c r="AN366" s="5"/>
      <c r="AO366" s="5"/>
      <c r="AP366" s="5"/>
      <c r="AQ366" s="5"/>
      <c r="AR366" s="5"/>
      <c r="AS366" s="5"/>
      <c r="AT366" s="5"/>
      <c r="AU366" s="5"/>
      <c r="AV366" s="5"/>
      <c r="AW366" s="5"/>
      <c r="AX366" s="5"/>
      <c r="AY366" s="5"/>
      <c r="AZ366" s="5"/>
      <c r="BA366" s="5"/>
      <c r="BB366" s="5"/>
      <c r="BC366" s="5"/>
      <c r="BD366" s="5"/>
      <c r="BE366" s="5"/>
      <c r="BF366" s="5"/>
      <c r="BG366" s="5"/>
      <c r="BH366" s="5"/>
      <c r="BI366" s="5"/>
      <c r="BJ366" s="5"/>
      <c r="BK366" s="5"/>
      <c r="BL366" s="5"/>
      <c r="BM366" s="5"/>
      <c r="BN366" s="5"/>
      <c r="BO366" s="5"/>
      <c r="BP366" s="5"/>
      <c r="BQ366" s="5"/>
      <c r="BR366" s="5"/>
      <c r="BS366" s="5"/>
      <c r="BT366" s="5"/>
      <c r="BU366" s="5"/>
      <c r="BV366" s="5"/>
      <c r="BW366" s="5"/>
      <c r="BX366" s="5"/>
      <c r="BY366" s="5"/>
      <c r="BZ366" s="5"/>
      <c r="CA366" s="5"/>
      <c r="CB366" s="5"/>
      <c r="CC366" s="5"/>
      <c r="CD366" s="5"/>
      <c r="CE366" s="5"/>
      <c r="CF366" s="5"/>
      <c r="CG366" s="5"/>
      <c r="CH366" s="5"/>
      <c r="CI366" s="5"/>
      <c r="CJ366" s="5"/>
      <c r="CK366" s="5"/>
      <c r="CL366" s="5"/>
      <c r="CM366" s="5"/>
      <c r="CN366" s="5"/>
      <c r="CO366" s="5"/>
      <c r="CP366" s="5"/>
    </row>
    <row r="367" spans="15:94" x14ac:dyDescent="0.2"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  <c r="AC367" s="5"/>
      <c r="AD367" s="5"/>
      <c r="AE367" s="5"/>
      <c r="AF367" s="5"/>
      <c r="AG367" s="5"/>
      <c r="AH367" s="5"/>
      <c r="AI367" s="5"/>
      <c r="AJ367" s="5"/>
      <c r="AK367" s="5"/>
      <c r="AL367" s="5"/>
      <c r="AM367" s="5"/>
      <c r="AN367" s="5"/>
      <c r="AO367" s="5"/>
      <c r="AP367" s="5"/>
      <c r="AQ367" s="5"/>
      <c r="AR367" s="5"/>
      <c r="AS367" s="5"/>
      <c r="AT367" s="5"/>
      <c r="AU367" s="5"/>
      <c r="AV367" s="5"/>
      <c r="AW367" s="5"/>
      <c r="AX367" s="5"/>
      <c r="AY367" s="5"/>
      <c r="AZ367" s="5"/>
      <c r="BA367" s="5"/>
      <c r="BB367" s="5"/>
      <c r="BC367" s="5"/>
      <c r="BD367" s="5"/>
      <c r="BE367" s="5"/>
      <c r="BF367" s="5"/>
      <c r="BG367" s="5"/>
      <c r="BH367" s="5"/>
      <c r="BI367" s="5"/>
      <c r="BJ367" s="5"/>
      <c r="BK367" s="5"/>
      <c r="BL367" s="5"/>
      <c r="BM367" s="5"/>
      <c r="BN367" s="5"/>
      <c r="BO367" s="5"/>
      <c r="BP367" s="5"/>
      <c r="BQ367" s="5"/>
      <c r="BR367" s="5"/>
      <c r="BS367" s="5"/>
      <c r="BT367" s="5"/>
      <c r="BU367" s="5"/>
      <c r="BV367" s="5"/>
      <c r="BW367" s="5"/>
      <c r="BX367" s="5"/>
      <c r="BY367" s="5"/>
      <c r="BZ367" s="5"/>
      <c r="CA367" s="5"/>
      <c r="CB367" s="5"/>
      <c r="CC367" s="5"/>
      <c r="CD367" s="5"/>
      <c r="CE367" s="5"/>
      <c r="CF367" s="5"/>
      <c r="CG367" s="5"/>
      <c r="CH367" s="5"/>
      <c r="CI367" s="5"/>
      <c r="CJ367" s="5"/>
      <c r="CK367" s="5"/>
      <c r="CL367" s="5"/>
      <c r="CM367" s="5"/>
      <c r="CN367" s="5"/>
      <c r="CO367" s="5"/>
      <c r="CP367" s="5"/>
    </row>
    <row r="368" spans="15:94" x14ac:dyDescent="0.2"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  <c r="AC368" s="5"/>
      <c r="AD368" s="5"/>
      <c r="AE368" s="5"/>
      <c r="AF368" s="5"/>
      <c r="AG368" s="5"/>
      <c r="AH368" s="5"/>
      <c r="AI368" s="5"/>
      <c r="AJ368" s="5"/>
      <c r="AK368" s="5"/>
      <c r="AL368" s="5"/>
      <c r="AM368" s="5"/>
      <c r="AN368" s="5"/>
      <c r="AO368" s="5"/>
      <c r="AP368" s="5"/>
      <c r="AQ368" s="5"/>
      <c r="AR368" s="5"/>
      <c r="AS368" s="5"/>
      <c r="AT368" s="5"/>
      <c r="AU368" s="5"/>
      <c r="AV368" s="5"/>
      <c r="AW368" s="5"/>
      <c r="AX368" s="5"/>
      <c r="AY368" s="5"/>
      <c r="AZ368" s="5"/>
      <c r="BA368" s="5"/>
      <c r="BB368" s="5"/>
      <c r="BC368" s="5"/>
      <c r="BD368" s="5"/>
      <c r="BE368" s="5"/>
      <c r="BF368" s="5"/>
      <c r="BG368" s="5"/>
      <c r="BH368" s="5"/>
      <c r="BI368" s="5"/>
      <c r="BJ368" s="5"/>
      <c r="BK368" s="5"/>
      <c r="BL368" s="5"/>
      <c r="BM368" s="5"/>
      <c r="BN368" s="5"/>
      <c r="BO368" s="5"/>
      <c r="BP368" s="5"/>
      <c r="BQ368" s="5"/>
      <c r="BR368" s="5"/>
      <c r="BS368" s="5"/>
      <c r="BT368" s="5"/>
      <c r="BU368" s="5"/>
      <c r="BV368" s="5"/>
      <c r="BW368" s="5"/>
      <c r="BX368" s="5"/>
      <c r="BY368" s="5"/>
      <c r="BZ368" s="5"/>
      <c r="CA368" s="5"/>
      <c r="CB368" s="5"/>
      <c r="CC368" s="5"/>
      <c r="CD368" s="5"/>
      <c r="CE368" s="5"/>
      <c r="CF368" s="5"/>
      <c r="CG368" s="5"/>
      <c r="CH368" s="5"/>
      <c r="CI368" s="5"/>
      <c r="CJ368" s="5"/>
      <c r="CK368" s="5"/>
      <c r="CL368" s="5"/>
      <c r="CM368" s="5"/>
      <c r="CN368" s="5"/>
      <c r="CO368" s="5"/>
      <c r="CP368" s="5"/>
    </row>
    <row r="369" spans="15:94" x14ac:dyDescent="0.2"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  <c r="AC369" s="5"/>
      <c r="AD369" s="5"/>
      <c r="AE369" s="5"/>
      <c r="AF369" s="5"/>
      <c r="AG369" s="5"/>
      <c r="AH369" s="5"/>
      <c r="AI369" s="5"/>
      <c r="AJ369" s="5"/>
      <c r="AK369" s="5"/>
      <c r="AL369" s="5"/>
      <c r="AM369" s="5"/>
      <c r="AN369" s="5"/>
      <c r="AO369" s="5"/>
      <c r="AP369" s="5"/>
      <c r="AQ369" s="5"/>
      <c r="AR369" s="5"/>
      <c r="AS369" s="5"/>
      <c r="AT369" s="5"/>
      <c r="AU369" s="5"/>
      <c r="AV369" s="5"/>
      <c r="AW369" s="5"/>
      <c r="AX369" s="5"/>
      <c r="AY369" s="5"/>
      <c r="AZ369" s="5"/>
      <c r="BA369" s="5"/>
      <c r="BB369" s="5"/>
      <c r="BC369" s="5"/>
      <c r="BD369" s="5"/>
      <c r="BE369" s="5"/>
      <c r="BF369" s="5"/>
      <c r="BG369" s="5"/>
      <c r="BH369" s="5"/>
      <c r="BI369" s="5"/>
      <c r="BJ369" s="5"/>
      <c r="BK369" s="5"/>
      <c r="BL369" s="5"/>
      <c r="BM369" s="5"/>
      <c r="BN369" s="5"/>
      <c r="BO369" s="5"/>
      <c r="BP369" s="5"/>
      <c r="BQ369" s="5"/>
      <c r="BR369" s="5"/>
      <c r="BS369" s="5"/>
      <c r="BT369" s="5"/>
      <c r="BU369" s="5"/>
      <c r="BV369" s="5"/>
      <c r="BW369" s="5"/>
      <c r="BX369" s="5"/>
      <c r="BY369" s="5"/>
      <c r="BZ369" s="5"/>
      <c r="CA369" s="5"/>
      <c r="CB369" s="5"/>
      <c r="CC369" s="5"/>
      <c r="CD369" s="5"/>
      <c r="CE369" s="5"/>
      <c r="CF369" s="5"/>
      <c r="CG369" s="5"/>
      <c r="CH369" s="5"/>
      <c r="CI369" s="5"/>
      <c r="CJ369" s="5"/>
      <c r="CK369" s="5"/>
      <c r="CL369" s="5"/>
      <c r="CM369" s="5"/>
      <c r="CN369" s="5"/>
      <c r="CO369" s="5"/>
      <c r="CP369" s="5"/>
    </row>
    <row r="370" spans="15:94" x14ac:dyDescent="0.2"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  <c r="AC370" s="5"/>
      <c r="AD370" s="5"/>
      <c r="AE370" s="5"/>
      <c r="AF370" s="5"/>
      <c r="AG370" s="5"/>
      <c r="AH370" s="5"/>
      <c r="AI370" s="5"/>
      <c r="AJ370" s="5"/>
      <c r="AK370" s="5"/>
      <c r="AL370" s="5"/>
      <c r="AM370" s="5"/>
      <c r="AN370" s="5"/>
      <c r="AO370" s="5"/>
      <c r="AP370" s="5"/>
      <c r="AQ370" s="5"/>
      <c r="AR370" s="5"/>
      <c r="AS370" s="5"/>
      <c r="AT370" s="5"/>
      <c r="AU370" s="5"/>
      <c r="AV370" s="5"/>
      <c r="AW370" s="5"/>
      <c r="AX370" s="5"/>
      <c r="AY370" s="5"/>
      <c r="AZ370" s="5"/>
      <c r="BA370" s="5"/>
      <c r="BB370" s="5"/>
      <c r="BC370" s="5"/>
      <c r="BD370" s="5"/>
      <c r="BE370" s="5"/>
      <c r="BF370" s="5"/>
      <c r="BG370" s="5"/>
      <c r="BH370" s="5"/>
      <c r="BI370" s="5"/>
      <c r="BJ370" s="5"/>
      <c r="BK370" s="5"/>
      <c r="BL370" s="5"/>
      <c r="BM370" s="5"/>
      <c r="BN370" s="5"/>
      <c r="BO370" s="5"/>
      <c r="BP370" s="5"/>
      <c r="BQ370" s="5"/>
      <c r="BR370" s="5"/>
      <c r="BS370" s="5"/>
      <c r="BT370" s="5"/>
      <c r="BU370" s="5"/>
      <c r="BV370" s="5"/>
      <c r="BW370" s="5"/>
      <c r="BX370" s="5"/>
      <c r="BY370" s="5"/>
      <c r="BZ370" s="5"/>
      <c r="CA370" s="5"/>
      <c r="CB370" s="5"/>
      <c r="CC370" s="5"/>
      <c r="CD370" s="5"/>
      <c r="CE370" s="5"/>
      <c r="CF370" s="5"/>
      <c r="CG370" s="5"/>
      <c r="CH370" s="5"/>
      <c r="CI370" s="5"/>
      <c r="CJ370" s="5"/>
      <c r="CK370" s="5"/>
      <c r="CL370" s="5"/>
      <c r="CM370" s="5"/>
      <c r="CN370" s="5"/>
      <c r="CO370" s="5"/>
      <c r="CP370" s="5"/>
    </row>
    <row r="371" spans="15:94" x14ac:dyDescent="0.2"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  <c r="AB371" s="5"/>
      <c r="AC371" s="5"/>
      <c r="AD371" s="5"/>
      <c r="AE371" s="5"/>
      <c r="AF371" s="5"/>
      <c r="AG371" s="5"/>
      <c r="AH371" s="5"/>
      <c r="AI371" s="5"/>
      <c r="AJ371" s="5"/>
      <c r="AK371" s="5"/>
      <c r="AL371" s="5"/>
      <c r="AM371" s="5"/>
      <c r="AN371" s="5"/>
      <c r="AO371" s="5"/>
      <c r="AP371" s="5"/>
      <c r="AQ371" s="5"/>
      <c r="AR371" s="5"/>
      <c r="AS371" s="5"/>
      <c r="AT371" s="5"/>
      <c r="AU371" s="5"/>
      <c r="AV371" s="5"/>
      <c r="AW371" s="5"/>
      <c r="AX371" s="5"/>
      <c r="AY371" s="5"/>
      <c r="AZ371" s="5"/>
      <c r="BA371" s="5"/>
      <c r="BB371" s="5"/>
      <c r="BC371" s="5"/>
      <c r="BD371" s="5"/>
      <c r="BE371" s="5"/>
      <c r="BF371" s="5"/>
      <c r="BG371" s="5"/>
      <c r="BH371" s="5"/>
      <c r="BI371" s="5"/>
      <c r="BJ371" s="5"/>
      <c r="BK371" s="5"/>
      <c r="BL371" s="5"/>
      <c r="BM371" s="5"/>
      <c r="BN371" s="5"/>
      <c r="BO371" s="5"/>
      <c r="BP371" s="5"/>
      <c r="BQ371" s="5"/>
      <c r="BR371" s="5"/>
      <c r="BS371" s="5"/>
      <c r="BT371" s="5"/>
      <c r="BU371" s="5"/>
      <c r="BV371" s="5"/>
      <c r="BW371" s="5"/>
      <c r="BX371" s="5"/>
      <c r="BY371" s="5"/>
      <c r="BZ371" s="5"/>
      <c r="CA371" s="5"/>
      <c r="CB371" s="5"/>
      <c r="CC371" s="5"/>
      <c r="CD371" s="5"/>
      <c r="CE371" s="5"/>
      <c r="CF371" s="5"/>
      <c r="CG371" s="5"/>
      <c r="CH371" s="5"/>
      <c r="CI371" s="5"/>
      <c r="CJ371" s="5"/>
      <c r="CK371" s="5"/>
      <c r="CL371" s="5"/>
      <c r="CM371" s="5"/>
      <c r="CN371" s="5"/>
      <c r="CO371" s="5"/>
      <c r="CP371" s="5"/>
    </row>
    <row r="372" spans="15:94" x14ac:dyDescent="0.2"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  <c r="AC372" s="5"/>
      <c r="AD372" s="5"/>
      <c r="AE372" s="5"/>
      <c r="AF372" s="5"/>
      <c r="AG372" s="5"/>
      <c r="AH372" s="5"/>
      <c r="AI372" s="5"/>
      <c r="AJ372" s="5"/>
      <c r="AK372" s="5"/>
      <c r="AL372" s="5"/>
      <c r="AM372" s="5"/>
      <c r="AN372" s="5"/>
      <c r="AO372" s="5"/>
      <c r="AP372" s="5"/>
      <c r="AQ372" s="5"/>
      <c r="AR372" s="5"/>
      <c r="AS372" s="5"/>
      <c r="AT372" s="5"/>
      <c r="AU372" s="5"/>
      <c r="AV372" s="5"/>
      <c r="AW372" s="5"/>
      <c r="AX372" s="5"/>
      <c r="AY372" s="5"/>
      <c r="AZ372" s="5"/>
      <c r="BA372" s="5"/>
      <c r="BB372" s="5"/>
      <c r="BC372" s="5"/>
      <c r="BD372" s="5"/>
      <c r="BE372" s="5"/>
      <c r="BF372" s="5"/>
      <c r="BG372" s="5"/>
      <c r="BH372" s="5"/>
      <c r="BI372" s="5"/>
      <c r="BJ372" s="5"/>
      <c r="BK372" s="5"/>
      <c r="BL372" s="5"/>
      <c r="BM372" s="5"/>
      <c r="BN372" s="5"/>
      <c r="BO372" s="5"/>
      <c r="BP372" s="5"/>
      <c r="BQ372" s="5"/>
      <c r="BR372" s="5"/>
      <c r="BS372" s="5"/>
      <c r="BT372" s="5"/>
      <c r="BU372" s="5"/>
      <c r="BV372" s="5"/>
      <c r="BW372" s="5"/>
      <c r="BX372" s="5"/>
      <c r="BY372" s="5"/>
      <c r="BZ372" s="5"/>
      <c r="CA372" s="5"/>
      <c r="CB372" s="5"/>
      <c r="CC372" s="5"/>
      <c r="CD372" s="5"/>
      <c r="CE372" s="5"/>
      <c r="CF372" s="5"/>
      <c r="CG372" s="5"/>
      <c r="CH372" s="5"/>
      <c r="CI372" s="5"/>
      <c r="CJ372" s="5"/>
      <c r="CK372" s="5"/>
      <c r="CL372" s="5"/>
      <c r="CM372" s="5"/>
      <c r="CN372" s="5"/>
      <c r="CO372" s="5"/>
      <c r="CP372" s="5"/>
    </row>
    <row r="373" spans="15:94" x14ac:dyDescent="0.2"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5"/>
      <c r="AC373" s="5"/>
      <c r="AD373" s="5"/>
      <c r="AE373" s="5"/>
      <c r="AF373" s="5"/>
      <c r="AG373" s="5"/>
      <c r="AH373" s="5"/>
      <c r="AI373" s="5"/>
      <c r="AJ373" s="5"/>
      <c r="AK373" s="5"/>
      <c r="AL373" s="5"/>
      <c r="AM373" s="5"/>
      <c r="AN373" s="5"/>
      <c r="AO373" s="5"/>
      <c r="AP373" s="5"/>
      <c r="AQ373" s="5"/>
      <c r="AR373" s="5"/>
      <c r="AS373" s="5"/>
      <c r="AT373" s="5"/>
      <c r="AU373" s="5"/>
      <c r="AV373" s="5"/>
      <c r="AW373" s="5"/>
      <c r="AX373" s="5"/>
      <c r="AY373" s="5"/>
      <c r="AZ373" s="5"/>
      <c r="BA373" s="5"/>
      <c r="BB373" s="5"/>
      <c r="BC373" s="5"/>
      <c r="BD373" s="5"/>
      <c r="BE373" s="5"/>
      <c r="BF373" s="5"/>
      <c r="BG373" s="5"/>
      <c r="BH373" s="5"/>
      <c r="BI373" s="5"/>
      <c r="BJ373" s="5"/>
      <c r="BK373" s="5"/>
      <c r="BL373" s="5"/>
      <c r="BM373" s="5"/>
      <c r="BN373" s="5"/>
      <c r="BO373" s="5"/>
      <c r="BP373" s="5"/>
      <c r="BQ373" s="5"/>
      <c r="BR373" s="5"/>
      <c r="BS373" s="5"/>
      <c r="BT373" s="5"/>
      <c r="BU373" s="5"/>
      <c r="BV373" s="5"/>
      <c r="BW373" s="5"/>
      <c r="BX373" s="5"/>
      <c r="BY373" s="5"/>
      <c r="BZ373" s="5"/>
      <c r="CA373" s="5"/>
      <c r="CB373" s="5"/>
      <c r="CC373" s="5"/>
      <c r="CD373" s="5"/>
      <c r="CE373" s="5"/>
      <c r="CF373" s="5"/>
      <c r="CG373" s="5"/>
      <c r="CH373" s="5"/>
      <c r="CI373" s="5"/>
      <c r="CJ373" s="5"/>
      <c r="CK373" s="5"/>
      <c r="CL373" s="5"/>
      <c r="CM373" s="5"/>
      <c r="CN373" s="5"/>
      <c r="CO373" s="5"/>
      <c r="CP373" s="5"/>
    </row>
    <row r="374" spans="15:94" x14ac:dyDescent="0.2"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5"/>
      <c r="AC374" s="5"/>
      <c r="AD374" s="5"/>
      <c r="AE374" s="5"/>
      <c r="AF374" s="5"/>
      <c r="AG374" s="5"/>
      <c r="AH374" s="5"/>
      <c r="AI374" s="5"/>
      <c r="AJ374" s="5"/>
      <c r="AK374" s="5"/>
      <c r="AL374" s="5"/>
      <c r="AM374" s="5"/>
      <c r="AN374" s="5"/>
      <c r="AO374" s="5"/>
      <c r="AP374" s="5"/>
      <c r="AQ374" s="5"/>
      <c r="AR374" s="5"/>
      <c r="AS374" s="5"/>
      <c r="AT374" s="5"/>
      <c r="AU374" s="5"/>
      <c r="AV374" s="5"/>
      <c r="AW374" s="5"/>
      <c r="AX374" s="5"/>
      <c r="AY374" s="5"/>
      <c r="AZ374" s="5"/>
      <c r="BA374" s="5"/>
      <c r="BB374" s="5"/>
      <c r="BC374" s="5"/>
      <c r="BD374" s="5"/>
      <c r="BE374" s="5"/>
      <c r="BF374" s="5"/>
      <c r="BG374" s="5"/>
      <c r="BH374" s="5"/>
      <c r="BI374" s="5"/>
      <c r="BJ374" s="5"/>
      <c r="BK374" s="5"/>
      <c r="BL374" s="5"/>
      <c r="BM374" s="5"/>
      <c r="BN374" s="5"/>
      <c r="BO374" s="5"/>
      <c r="BP374" s="5"/>
      <c r="BQ374" s="5"/>
      <c r="BR374" s="5"/>
      <c r="BS374" s="5"/>
      <c r="BT374" s="5"/>
      <c r="BU374" s="5"/>
      <c r="BV374" s="5"/>
      <c r="BW374" s="5"/>
      <c r="BX374" s="5"/>
      <c r="BY374" s="5"/>
      <c r="BZ374" s="5"/>
      <c r="CA374" s="5"/>
      <c r="CB374" s="5"/>
      <c r="CC374" s="5"/>
      <c r="CD374" s="5"/>
      <c r="CE374" s="5"/>
      <c r="CF374" s="5"/>
      <c r="CG374" s="5"/>
      <c r="CH374" s="5"/>
      <c r="CI374" s="5"/>
      <c r="CJ374" s="5"/>
      <c r="CK374" s="5"/>
      <c r="CL374" s="5"/>
      <c r="CM374" s="5"/>
      <c r="CN374" s="5"/>
      <c r="CO374" s="5"/>
      <c r="CP374" s="5"/>
    </row>
    <row r="375" spans="15:94" x14ac:dyDescent="0.2"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5"/>
      <c r="AC375" s="5"/>
      <c r="AD375" s="5"/>
      <c r="AE375" s="5"/>
      <c r="AF375" s="5"/>
      <c r="AG375" s="5"/>
      <c r="AH375" s="5"/>
      <c r="AI375" s="5"/>
      <c r="AJ375" s="5"/>
      <c r="AK375" s="5"/>
      <c r="AL375" s="5"/>
      <c r="AM375" s="5"/>
      <c r="AN375" s="5"/>
      <c r="AO375" s="5"/>
      <c r="AP375" s="5"/>
      <c r="AQ375" s="5"/>
      <c r="AR375" s="5"/>
      <c r="AS375" s="5"/>
      <c r="AT375" s="5"/>
      <c r="AU375" s="5"/>
      <c r="AV375" s="5"/>
      <c r="AW375" s="5"/>
      <c r="AX375" s="5"/>
      <c r="AY375" s="5"/>
      <c r="AZ375" s="5"/>
      <c r="BA375" s="5"/>
      <c r="BB375" s="5"/>
      <c r="BC375" s="5"/>
      <c r="BD375" s="5"/>
      <c r="BE375" s="5"/>
      <c r="BF375" s="5"/>
      <c r="BG375" s="5"/>
      <c r="BH375" s="5"/>
      <c r="BI375" s="5"/>
      <c r="BJ375" s="5"/>
      <c r="BK375" s="5"/>
      <c r="BL375" s="5"/>
      <c r="BM375" s="5"/>
      <c r="BN375" s="5"/>
      <c r="BO375" s="5"/>
      <c r="BP375" s="5"/>
      <c r="BQ375" s="5"/>
      <c r="BR375" s="5"/>
      <c r="BS375" s="5"/>
      <c r="BT375" s="5"/>
      <c r="BU375" s="5"/>
      <c r="BV375" s="5"/>
      <c r="BW375" s="5"/>
      <c r="BX375" s="5"/>
      <c r="BY375" s="5"/>
      <c r="BZ375" s="5"/>
      <c r="CA375" s="5"/>
      <c r="CB375" s="5"/>
      <c r="CC375" s="5"/>
      <c r="CD375" s="5"/>
      <c r="CE375" s="5"/>
      <c r="CF375" s="5"/>
      <c r="CG375" s="5"/>
      <c r="CH375" s="5"/>
      <c r="CI375" s="5"/>
      <c r="CJ375" s="5"/>
      <c r="CK375" s="5"/>
      <c r="CL375" s="5"/>
      <c r="CM375" s="5"/>
      <c r="CN375" s="5"/>
      <c r="CO375" s="5"/>
      <c r="CP375" s="5"/>
    </row>
    <row r="376" spans="15:94" x14ac:dyDescent="0.2"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  <c r="AC376" s="5"/>
      <c r="AD376" s="5"/>
      <c r="AE376" s="5"/>
      <c r="AF376" s="5"/>
      <c r="AG376" s="5"/>
      <c r="AH376" s="5"/>
      <c r="AI376" s="5"/>
      <c r="AJ376" s="5"/>
      <c r="AK376" s="5"/>
      <c r="AL376" s="5"/>
      <c r="AM376" s="5"/>
      <c r="AN376" s="5"/>
      <c r="AO376" s="5"/>
      <c r="AP376" s="5"/>
      <c r="AQ376" s="5"/>
      <c r="AR376" s="5"/>
      <c r="AS376" s="5"/>
      <c r="AT376" s="5"/>
      <c r="AU376" s="5"/>
      <c r="AV376" s="5"/>
      <c r="AW376" s="5"/>
      <c r="AX376" s="5"/>
      <c r="AY376" s="5"/>
      <c r="AZ376" s="5"/>
      <c r="BA376" s="5"/>
      <c r="BB376" s="5"/>
      <c r="BC376" s="5"/>
      <c r="BD376" s="5"/>
      <c r="BE376" s="5"/>
      <c r="BF376" s="5"/>
      <c r="BG376" s="5"/>
      <c r="BH376" s="5"/>
      <c r="BI376" s="5"/>
      <c r="BJ376" s="5"/>
      <c r="BK376" s="5"/>
      <c r="BL376" s="5"/>
      <c r="BM376" s="5"/>
      <c r="BN376" s="5"/>
      <c r="BO376" s="5"/>
      <c r="BP376" s="5"/>
      <c r="BQ376" s="5"/>
      <c r="BR376" s="5"/>
      <c r="BS376" s="5"/>
      <c r="BT376" s="5"/>
      <c r="BU376" s="5"/>
      <c r="BV376" s="5"/>
      <c r="BW376" s="5"/>
      <c r="BX376" s="5"/>
      <c r="BY376" s="5"/>
      <c r="BZ376" s="5"/>
      <c r="CA376" s="5"/>
      <c r="CB376" s="5"/>
      <c r="CC376" s="5"/>
      <c r="CD376" s="5"/>
      <c r="CE376" s="5"/>
      <c r="CF376" s="5"/>
      <c r="CG376" s="5"/>
      <c r="CH376" s="5"/>
      <c r="CI376" s="5"/>
      <c r="CJ376" s="5"/>
      <c r="CK376" s="5"/>
      <c r="CL376" s="5"/>
      <c r="CM376" s="5"/>
      <c r="CN376" s="5"/>
      <c r="CO376" s="5"/>
      <c r="CP376" s="5"/>
    </row>
    <row r="377" spans="15:94" x14ac:dyDescent="0.2"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/>
      <c r="AC377" s="5"/>
      <c r="AD377" s="5"/>
      <c r="AE377" s="5"/>
      <c r="AF377" s="5"/>
      <c r="AG377" s="5"/>
      <c r="AH377" s="5"/>
      <c r="AI377" s="5"/>
      <c r="AJ377" s="5"/>
      <c r="AK377" s="5"/>
      <c r="AL377" s="5"/>
      <c r="AM377" s="5"/>
      <c r="AN377" s="5"/>
      <c r="AO377" s="5"/>
      <c r="AP377" s="5"/>
      <c r="AQ377" s="5"/>
      <c r="AR377" s="5"/>
      <c r="AS377" s="5"/>
      <c r="AT377" s="5"/>
      <c r="AU377" s="5"/>
      <c r="AV377" s="5"/>
      <c r="AW377" s="5"/>
      <c r="AX377" s="5"/>
      <c r="AY377" s="5"/>
      <c r="AZ377" s="5"/>
      <c r="BA377" s="5"/>
      <c r="BB377" s="5"/>
      <c r="BC377" s="5"/>
      <c r="BD377" s="5"/>
      <c r="BE377" s="5"/>
      <c r="BF377" s="5"/>
      <c r="BG377" s="5"/>
      <c r="BH377" s="5"/>
      <c r="BI377" s="5"/>
      <c r="BJ377" s="5"/>
      <c r="BK377" s="5"/>
      <c r="BL377" s="5"/>
      <c r="BM377" s="5"/>
      <c r="BN377" s="5"/>
      <c r="BO377" s="5"/>
      <c r="BP377" s="5"/>
      <c r="BQ377" s="5"/>
      <c r="BR377" s="5"/>
      <c r="BS377" s="5"/>
      <c r="BT377" s="5"/>
      <c r="BU377" s="5"/>
      <c r="BV377" s="5"/>
      <c r="BW377" s="5"/>
      <c r="BX377" s="5"/>
      <c r="BY377" s="5"/>
      <c r="BZ377" s="5"/>
      <c r="CA377" s="5"/>
      <c r="CB377" s="5"/>
      <c r="CC377" s="5"/>
      <c r="CD377" s="5"/>
      <c r="CE377" s="5"/>
      <c r="CF377" s="5"/>
      <c r="CG377" s="5"/>
      <c r="CH377" s="5"/>
      <c r="CI377" s="5"/>
      <c r="CJ377" s="5"/>
      <c r="CK377" s="5"/>
      <c r="CL377" s="5"/>
      <c r="CM377" s="5"/>
      <c r="CN377" s="5"/>
      <c r="CO377" s="5"/>
      <c r="CP377" s="5"/>
    </row>
    <row r="378" spans="15:94" x14ac:dyDescent="0.2"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  <c r="AB378" s="5"/>
      <c r="AC378" s="5"/>
      <c r="AD378" s="5"/>
      <c r="AE378" s="5"/>
      <c r="AF378" s="5"/>
      <c r="AG378" s="5"/>
      <c r="AH378" s="5"/>
      <c r="AI378" s="5"/>
      <c r="AJ378" s="5"/>
      <c r="AK378" s="5"/>
      <c r="AL378" s="5"/>
      <c r="AM378" s="5"/>
      <c r="AN378" s="5"/>
      <c r="AO378" s="5"/>
      <c r="AP378" s="5"/>
      <c r="AQ378" s="5"/>
      <c r="AR378" s="5"/>
      <c r="AS378" s="5"/>
      <c r="AT378" s="5"/>
      <c r="AU378" s="5"/>
      <c r="AV378" s="5"/>
      <c r="AW378" s="5"/>
      <c r="AX378" s="5"/>
      <c r="AY378" s="5"/>
      <c r="AZ378" s="5"/>
      <c r="BA378" s="5"/>
      <c r="BB378" s="5"/>
      <c r="BC378" s="5"/>
      <c r="BD378" s="5"/>
      <c r="BE378" s="5"/>
      <c r="BF378" s="5"/>
      <c r="BG378" s="5"/>
      <c r="BH378" s="5"/>
      <c r="BI378" s="5"/>
      <c r="BJ378" s="5"/>
      <c r="BK378" s="5"/>
      <c r="BL378" s="5"/>
      <c r="BM378" s="5"/>
      <c r="BN378" s="5"/>
      <c r="BO378" s="5"/>
      <c r="BP378" s="5"/>
      <c r="BQ378" s="5"/>
      <c r="BR378" s="5"/>
      <c r="BS378" s="5"/>
      <c r="BT378" s="5"/>
      <c r="BU378" s="5"/>
      <c r="BV378" s="5"/>
      <c r="BW378" s="5"/>
      <c r="BX378" s="5"/>
      <c r="BY378" s="5"/>
      <c r="BZ378" s="5"/>
      <c r="CA378" s="5"/>
      <c r="CB378" s="5"/>
      <c r="CC378" s="5"/>
      <c r="CD378" s="5"/>
      <c r="CE378" s="5"/>
      <c r="CF378" s="5"/>
      <c r="CG378" s="5"/>
      <c r="CH378" s="5"/>
      <c r="CI378" s="5"/>
      <c r="CJ378" s="5"/>
      <c r="CK378" s="5"/>
      <c r="CL378" s="5"/>
      <c r="CM378" s="5"/>
      <c r="CN378" s="5"/>
      <c r="CO378" s="5"/>
      <c r="CP378" s="5"/>
    </row>
    <row r="379" spans="15:94" x14ac:dyDescent="0.2"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  <c r="AB379" s="5"/>
      <c r="AC379" s="5"/>
      <c r="AD379" s="5"/>
      <c r="AE379" s="5"/>
      <c r="AF379" s="5"/>
      <c r="AG379" s="5"/>
      <c r="AH379" s="5"/>
      <c r="AI379" s="5"/>
      <c r="AJ379" s="5"/>
      <c r="AK379" s="5"/>
      <c r="AL379" s="5"/>
      <c r="AM379" s="5"/>
      <c r="AN379" s="5"/>
      <c r="AO379" s="5"/>
      <c r="AP379" s="5"/>
      <c r="AQ379" s="5"/>
      <c r="AR379" s="5"/>
      <c r="AS379" s="5"/>
      <c r="AT379" s="5"/>
      <c r="AU379" s="5"/>
      <c r="AV379" s="5"/>
      <c r="AW379" s="5"/>
      <c r="AX379" s="5"/>
      <c r="AY379" s="5"/>
      <c r="AZ379" s="5"/>
      <c r="BA379" s="5"/>
      <c r="BB379" s="5"/>
      <c r="BC379" s="5"/>
      <c r="BD379" s="5"/>
      <c r="BE379" s="5"/>
      <c r="BF379" s="5"/>
      <c r="BG379" s="5"/>
      <c r="BH379" s="5"/>
      <c r="BI379" s="5"/>
      <c r="BJ379" s="5"/>
      <c r="BK379" s="5"/>
      <c r="BL379" s="5"/>
      <c r="BM379" s="5"/>
      <c r="BN379" s="5"/>
      <c r="BO379" s="5"/>
      <c r="BP379" s="5"/>
      <c r="BQ379" s="5"/>
      <c r="BR379" s="5"/>
      <c r="BS379" s="5"/>
      <c r="BT379" s="5"/>
      <c r="BU379" s="5"/>
      <c r="BV379" s="5"/>
      <c r="BW379" s="5"/>
      <c r="BX379" s="5"/>
      <c r="BY379" s="5"/>
      <c r="BZ379" s="5"/>
      <c r="CA379" s="5"/>
      <c r="CB379" s="5"/>
      <c r="CC379" s="5"/>
      <c r="CD379" s="5"/>
      <c r="CE379" s="5"/>
      <c r="CF379" s="5"/>
      <c r="CG379" s="5"/>
      <c r="CH379" s="5"/>
      <c r="CI379" s="5"/>
      <c r="CJ379" s="5"/>
      <c r="CK379" s="5"/>
      <c r="CL379" s="5"/>
      <c r="CM379" s="5"/>
      <c r="CN379" s="5"/>
      <c r="CO379" s="5"/>
      <c r="CP379" s="5"/>
    </row>
    <row r="380" spans="15:94" x14ac:dyDescent="0.2"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5"/>
      <c r="AC380" s="5"/>
      <c r="AD380" s="5"/>
      <c r="AE380" s="5"/>
      <c r="AF380" s="5"/>
      <c r="AG380" s="5"/>
      <c r="AH380" s="5"/>
      <c r="AI380" s="5"/>
      <c r="AJ380" s="5"/>
      <c r="AK380" s="5"/>
      <c r="AL380" s="5"/>
      <c r="AM380" s="5"/>
      <c r="AN380" s="5"/>
      <c r="AO380" s="5"/>
      <c r="AP380" s="5"/>
      <c r="AQ380" s="5"/>
      <c r="AR380" s="5"/>
      <c r="AS380" s="5"/>
      <c r="AT380" s="5"/>
      <c r="AU380" s="5"/>
      <c r="AV380" s="5"/>
      <c r="AW380" s="5"/>
      <c r="AX380" s="5"/>
      <c r="AY380" s="5"/>
      <c r="AZ380" s="5"/>
      <c r="BA380" s="5"/>
      <c r="BB380" s="5"/>
      <c r="BC380" s="5"/>
      <c r="BD380" s="5"/>
      <c r="BE380" s="5"/>
      <c r="BF380" s="5"/>
      <c r="BG380" s="5"/>
      <c r="BH380" s="5"/>
      <c r="BI380" s="5"/>
      <c r="BJ380" s="5"/>
      <c r="BK380" s="5"/>
      <c r="BL380" s="5"/>
      <c r="BM380" s="5"/>
      <c r="BN380" s="5"/>
      <c r="BO380" s="5"/>
      <c r="BP380" s="5"/>
      <c r="BQ380" s="5"/>
      <c r="BR380" s="5"/>
      <c r="BS380" s="5"/>
      <c r="BT380" s="5"/>
      <c r="BU380" s="5"/>
      <c r="BV380" s="5"/>
      <c r="BW380" s="5"/>
      <c r="BX380" s="5"/>
      <c r="BY380" s="5"/>
      <c r="BZ380" s="5"/>
      <c r="CA380" s="5"/>
      <c r="CB380" s="5"/>
      <c r="CC380" s="5"/>
      <c r="CD380" s="5"/>
      <c r="CE380" s="5"/>
      <c r="CF380" s="5"/>
      <c r="CG380" s="5"/>
      <c r="CH380" s="5"/>
      <c r="CI380" s="5"/>
      <c r="CJ380" s="5"/>
      <c r="CK380" s="5"/>
      <c r="CL380" s="5"/>
      <c r="CM380" s="5"/>
      <c r="CN380" s="5"/>
      <c r="CO380" s="5"/>
      <c r="CP380" s="5"/>
    </row>
    <row r="381" spans="15:94" x14ac:dyDescent="0.2"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5"/>
      <c r="AC381" s="5"/>
      <c r="AD381" s="5"/>
      <c r="AE381" s="5"/>
      <c r="AF381" s="5"/>
      <c r="AG381" s="5"/>
      <c r="AH381" s="5"/>
      <c r="AI381" s="5"/>
      <c r="AJ381" s="5"/>
      <c r="AK381" s="5"/>
      <c r="AL381" s="5"/>
      <c r="AM381" s="5"/>
      <c r="AN381" s="5"/>
      <c r="AO381" s="5"/>
      <c r="AP381" s="5"/>
      <c r="AQ381" s="5"/>
      <c r="AR381" s="5"/>
      <c r="AS381" s="5"/>
      <c r="AT381" s="5"/>
      <c r="AU381" s="5"/>
      <c r="AV381" s="5"/>
      <c r="AW381" s="5"/>
      <c r="AX381" s="5"/>
      <c r="AY381" s="5"/>
      <c r="AZ381" s="5"/>
      <c r="BA381" s="5"/>
      <c r="BB381" s="5"/>
      <c r="BC381" s="5"/>
      <c r="BD381" s="5"/>
      <c r="BE381" s="5"/>
      <c r="BF381" s="5"/>
      <c r="BG381" s="5"/>
      <c r="BH381" s="5"/>
      <c r="BI381" s="5"/>
      <c r="BJ381" s="5"/>
      <c r="BK381" s="5"/>
      <c r="BL381" s="5"/>
      <c r="BM381" s="5"/>
      <c r="BN381" s="5"/>
      <c r="BO381" s="5"/>
      <c r="BP381" s="5"/>
      <c r="BQ381" s="5"/>
      <c r="BR381" s="5"/>
      <c r="BS381" s="5"/>
      <c r="BT381" s="5"/>
      <c r="BU381" s="5"/>
      <c r="BV381" s="5"/>
      <c r="BW381" s="5"/>
      <c r="BX381" s="5"/>
      <c r="BY381" s="5"/>
      <c r="BZ381" s="5"/>
      <c r="CA381" s="5"/>
      <c r="CB381" s="5"/>
      <c r="CC381" s="5"/>
      <c r="CD381" s="5"/>
      <c r="CE381" s="5"/>
      <c r="CF381" s="5"/>
      <c r="CG381" s="5"/>
      <c r="CH381" s="5"/>
      <c r="CI381" s="5"/>
      <c r="CJ381" s="5"/>
      <c r="CK381" s="5"/>
      <c r="CL381" s="5"/>
      <c r="CM381" s="5"/>
      <c r="CN381" s="5"/>
      <c r="CO381" s="5"/>
      <c r="CP381" s="5"/>
    </row>
    <row r="382" spans="15:94" x14ac:dyDescent="0.2"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  <c r="AB382" s="5"/>
      <c r="AC382" s="5"/>
      <c r="AD382" s="5"/>
      <c r="AE382" s="5"/>
      <c r="AF382" s="5"/>
      <c r="AG382" s="5"/>
      <c r="AH382" s="5"/>
      <c r="AI382" s="5"/>
      <c r="AJ382" s="5"/>
      <c r="AK382" s="5"/>
      <c r="AL382" s="5"/>
      <c r="AM382" s="5"/>
      <c r="AN382" s="5"/>
      <c r="AO382" s="5"/>
      <c r="AP382" s="5"/>
      <c r="AQ382" s="5"/>
      <c r="AR382" s="5"/>
      <c r="AS382" s="5"/>
      <c r="AT382" s="5"/>
      <c r="AU382" s="5"/>
      <c r="AV382" s="5"/>
      <c r="AW382" s="5"/>
      <c r="AX382" s="5"/>
      <c r="AY382" s="5"/>
      <c r="AZ382" s="5"/>
      <c r="BA382" s="5"/>
      <c r="BB382" s="5"/>
      <c r="BC382" s="5"/>
      <c r="BD382" s="5"/>
      <c r="BE382" s="5"/>
      <c r="BF382" s="5"/>
      <c r="BG382" s="5"/>
      <c r="BH382" s="5"/>
      <c r="BI382" s="5"/>
      <c r="BJ382" s="5"/>
      <c r="BK382" s="5"/>
      <c r="BL382" s="5"/>
      <c r="BM382" s="5"/>
      <c r="BN382" s="5"/>
      <c r="BO382" s="5"/>
      <c r="BP382" s="5"/>
      <c r="BQ382" s="5"/>
      <c r="BR382" s="5"/>
      <c r="BS382" s="5"/>
      <c r="BT382" s="5"/>
      <c r="BU382" s="5"/>
      <c r="BV382" s="5"/>
      <c r="BW382" s="5"/>
      <c r="BX382" s="5"/>
      <c r="BY382" s="5"/>
      <c r="BZ382" s="5"/>
      <c r="CA382" s="5"/>
      <c r="CB382" s="5"/>
      <c r="CC382" s="5"/>
      <c r="CD382" s="5"/>
      <c r="CE382" s="5"/>
      <c r="CF382" s="5"/>
      <c r="CG382" s="5"/>
      <c r="CH382" s="5"/>
      <c r="CI382" s="5"/>
      <c r="CJ382" s="5"/>
      <c r="CK382" s="5"/>
      <c r="CL382" s="5"/>
      <c r="CM382" s="5"/>
      <c r="CN382" s="5"/>
      <c r="CO382" s="5"/>
      <c r="CP382" s="5"/>
    </row>
    <row r="383" spans="15:94" x14ac:dyDescent="0.2"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  <c r="AB383" s="5"/>
      <c r="AC383" s="5"/>
      <c r="AD383" s="5"/>
      <c r="AE383" s="5"/>
      <c r="AF383" s="5"/>
      <c r="AG383" s="5"/>
      <c r="AH383" s="5"/>
      <c r="AI383" s="5"/>
      <c r="AJ383" s="5"/>
      <c r="AK383" s="5"/>
      <c r="AL383" s="5"/>
      <c r="AM383" s="5"/>
      <c r="AN383" s="5"/>
      <c r="AO383" s="5"/>
      <c r="AP383" s="5"/>
      <c r="AQ383" s="5"/>
      <c r="AR383" s="5"/>
      <c r="AS383" s="5"/>
      <c r="AT383" s="5"/>
      <c r="AU383" s="5"/>
      <c r="AV383" s="5"/>
      <c r="AW383" s="5"/>
      <c r="AX383" s="5"/>
      <c r="AY383" s="5"/>
      <c r="AZ383" s="5"/>
      <c r="BA383" s="5"/>
      <c r="BB383" s="5"/>
      <c r="BC383" s="5"/>
      <c r="BD383" s="5"/>
      <c r="BE383" s="5"/>
      <c r="BF383" s="5"/>
      <c r="BG383" s="5"/>
      <c r="BH383" s="5"/>
      <c r="BI383" s="5"/>
      <c r="BJ383" s="5"/>
      <c r="BK383" s="5"/>
      <c r="BL383" s="5"/>
      <c r="BM383" s="5"/>
      <c r="BN383" s="5"/>
      <c r="BO383" s="5"/>
      <c r="BP383" s="5"/>
      <c r="BQ383" s="5"/>
      <c r="BR383" s="5"/>
      <c r="BS383" s="5"/>
      <c r="BT383" s="5"/>
      <c r="BU383" s="5"/>
      <c r="BV383" s="5"/>
      <c r="BW383" s="5"/>
      <c r="BX383" s="5"/>
      <c r="BY383" s="5"/>
      <c r="BZ383" s="5"/>
      <c r="CA383" s="5"/>
      <c r="CB383" s="5"/>
      <c r="CC383" s="5"/>
      <c r="CD383" s="5"/>
      <c r="CE383" s="5"/>
      <c r="CF383" s="5"/>
      <c r="CG383" s="5"/>
      <c r="CH383" s="5"/>
      <c r="CI383" s="5"/>
      <c r="CJ383" s="5"/>
      <c r="CK383" s="5"/>
      <c r="CL383" s="5"/>
      <c r="CM383" s="5"/>
      <c r="CN383" s="5"/>
      <c r="CO383" s="5"/>
      <c r="CP383" s="5"/>
    </row>
    <row r="384" spans="15:94" x14ac:dyDescent="0.2"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  <c r="AC384" s="5"/>
      <c r="AD384" s="5"/>
      <c r="AE384" s="5"/>
      <c r="AF384" s="5"/>
      <c r="AG384" s="5"/>
      <c r="AH384" s="5"/>
      <c r="AI384" s="5"/>
      <c r="AJ384" s="5"/>
      <c r="AK384" s="5"/>
      <c r="AL384" s="5"/>
      <c r="AM384" s="5"/>
      <c r="AN384" s="5"/>
      <c r="AO384" s="5"/>
      <c r="AP384" s="5"/>
      <c r="AQ384" s="5"/>
      <c r="AR384" s="5"/>
      <c r="AS384" s="5"/>
      <c r="AT384" s="5"/>
      <c r="AU384" s="5"/>
      <c r="AV384" s="5"/>
      <c r="AW384" s="5"/>
      <c r="AX384" s="5"/>
      <c r="AY384" s="5"/>
      <c r="AZ384" s="5"/>
      <c r="BA384" s="5"/>
      <c r="BB384" s="5"/>
      <c r="BC384" s="5"/>
      <c r="BD384" s="5"/>
      <c r="BE384" s="5"/>
      <c r="BF384" s="5"/>
      <c r="BG384" s="5"/>
      <c r="BH384" s="5"/>
      <c r="BI384" s="5"/>
      <c r="BJ384" s="5"/>
      <c r="BK384" s="5"/>
      <c r="BL384" s="5"/>
      <c r="BM384" s="5"/>
      <c r="BN384" s="5"/>
      <c r="BO384" s="5"/>
      <c r="BP384" s="5"/>
      <c r="BQ384" s="5"/>
      <c r="BR384" s="5"/>
      <c r="BS384" s="5"/>
      <c r="BT384" s="5"/>
      <c r="BU384" s="5"/>
      <c r="BV384" s="5"/>
      <c r="BW384" s="5"/>
      <c r="BX384" s="5"/>
      <c r="BY384" s="5"/>
      <c r="BZ384" s="5"/>
      <c r="CA384" s="5"/>
      <c r="CB384" s="5"/>
      <c r="CC384" s="5"/>
      <c r="CD384" s="5"/>
      <c r="CE384" s="5"/>
      <c r="CF384" s="5"/>
      <c r="CG384" s="5"/>
      <c r="CH384" s="5"/>
      <c r="CI384" s="5"/>
      <c r="CJ384" s="5"/>
      <c r="CK384" s="5"/>
      <c r="CL384" s="5"/>
      <c r="CM384" s="5"/>
      <c r="CN384" s="5"/>
      <c r="CO384" s="5"/>
      <c r="CP384" s="5"/>
    </row>
    <row r="385" spans="15:94" x14ac:dyDescent="0.2"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  <c r="AB385" s="5"/>
      <c r="AC385" s="5"/>
      <c r="AD385" s="5"/>
      <c r="AE385" s="5"/>
      <c r="AF385" s="5"/>
      <c r="AG385" s="5"/>
      <c r="AH385" s="5"/>
      <c r="AI385" s="5"/>
      <c r="AJ385" s="5"/>
      <c r="AK385" s="5"/>
      <c r="AL385" s="5"/>
      <c r="AM385" s="5"/>
      <c r="AN385" s="5"/>
      <c r="AO385" s="5"/>
      <c r="AP385" s="5"/>
      <c r="AQ385" s="5"/>
      <c r="AR385" s="5"/>
      <c r="AS385" s="5"/>
      <c r="AT385" s="5"/>
      <c r="AU385" s="5"/>
      <c r="AV385" s="5"/>
      <c r="AW385" s="5"/>
      <c r="AX385" s="5"/>
      <c r="AY385" s="5"/>
      <c r="AZ385" s="5"/>
      <c r="BA385" s="5"/>
      <c r="BB385" s="5"/>
      <c r="BC385" s="5"/>
      <c r="BD385" s="5"/>
      <c r="BE385" s="5"/>
      <c r="BF385" s="5"/>
      <c r="BG385" s="5"/>
      <c r="BH385" s="5"/>
      <c r="BI385" s="5"/>
      <c r="BJ385" s="5"/>
      <c r="BK385" s="5"/>
      <c r="BL385" s="5"/>
      <c r="BM385" s="5"/>
      <c r="BN385" s="5"/>
      <c r="BO385" s="5"/>
      <c r="BP385" s="5"/>
      <c r="BQ385" s="5"/>
      <c r="BR385" s="5"/>
      <c r="BS385" s="5"/>
      <c r="BT385" s="5"/>
      <c r="BU385" s="5"/>
      <c r="BV385" s="5"/>
      <c r="BW385" s="5"/>
      <c r="BX385" s="5"/>
      <c r="BY385" s="5"/>
      <c r="BZ385" s="5"/>
      <c r="CA385" s="5"/>
      <c r="CB385" s="5"/>
      <c r="CC385" s="5"/>
      <c r="CD385" s="5"/>
      <c r="CE385" s="5"/>
      <c r="CF385" s="5"/>
      <c r="CG385" s="5"/>
      <c r="CH385" s="5"/>
      <c r="CI385" s="5"/>
      <c r="CJ385" s="5"/>
      <c r="CK385" s="5"/>
      <c r="CL385" s="5"/>
      <c r="CM385" s="5"/>
      <c r="CN385" s="5"/>
      <c r="CO385" s="5"/>
      <c r="CP385" s="5"/>
    </row>
    <row r="386" spans="15:94" x14ac:dyDescent="0.2"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  <c r="AB386" s="5"/>
      <c r="AC386" s="5"/>
      <c r="AD386" s="5"/>
      <c r="AE386" s="5"/>
      <c r="AF386" s="5"/>
      <c r="AG386" s="5"/>
      <c r="AH386" s="5"/>
      <c r="AI386" s="5"/>
      <c r="AJ386" s="5"/>
      <c r="AK386" s="5"/>
      <c r="AL386" s="5"/>
      <c r="AM386" s="5"/>
      <c r="AN386" s="5"/>
      <c r="AO386" s="5"/>
      <c r="AP386" s="5"/>
      <c r="AQ386" s="5"/>
      <c r="AR386" s="5"/>
      <c r="AS386" s="5"/>
      <c r="AT386" s="5"/>
      <c r="AU386" s="5"/>
      <c r="AV386" s="5"/>
      <c r="AW386" s="5"/>
      <c r="AX386" s="5"/>
      <c r="AY386" s="5"/>
      <c r="AZ386" s="5"/>
      <c r="BA386" s="5"/>
      <c r="BB386" s="5"/>
      <c r="BC386" s="5"/>
      <c r="BD386" s="5"/>
      <c r="BE386" s="5"/>
      <c r="BF386" s="5"/>
      <c r="BG386" s="5"/>
      <c r="BH386" s="5"/>
      <c r="BI386" s="5"/>
      <c r="BJ386" s="5"/>
      <c r="BK386" s="5"/>
      <c r="BL386" s="5"/>
      <c r="BM386" s="5"/>
      <c r="BN386" s="5"/>
      <c r="BO386" s="5"/>
      <c r="BP386" s="5"/>
      <c r="BQ386" s="5"/>
      <c r="BR386" s="5"/>
      <c r="BS386" s="5"/>
      <c r="BT386" s="5"/>
      <c r="BU386" s="5"/>
      <c r="BV386" s="5"/>
      <c r="BW386" s="5"/>
      <c r="BX386" s="5"/>
      <c r="BY386" s="5"/>
      <c r="BZ386" s="5"/>
      <c r="CA386" s="5"/>
      <c r="CB386" s="5"/>
      <c r="CC386" s="5"/>
      <c r="CD386" s="5"/>
      <c r="CE386" s="5"/>
      <c r="CF386" s="5"/>
      <c r="CG386" s="5"/>
      <c r="CH386" s="5"/>
      <c r="CI386" s="5"/>
      <c r="CJ386" s="5"/>
      <c r="CK386" s="5"/>
      <c r="CL386" s="5"/>
      <c r="CM386" s="5"/>
      <c r="CN386" s="5"/>
      <c r="CO386" s="5"/>
      <c r="CP386" s="5"/>
    </row>
    <row r="387" spans="15:94" x14ac:dyDescent="0.2"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  <c r="AB387" s="5"/>
      <c r="AC387" s="5"/>
      <c r="AD387" s="5"/>
      <c r="AE387" s="5"/>
      <c r="AF387" s="5"/>
      <c r="AG387" s="5"/>
      <c r="AH387" s="5"/>
      <c r="AI387" s="5"/>
      <c r="AJ387" s="5"/>
      <c r="AK387" s="5"/>
      <c r="AL387" s="5"/>
      <c r="AM387" s="5"/>
      <c r="AN387" s="5"/>
      <c r="AO387" s="5"/>
      <c r="AP387" s="5"/>
      <c r="AQ387" s="5"/>
      <c r="AR387" s="5"/>
      <c r="AS387" s="5"/>
      <c r="AT387" s="5"/>
      <c r="AU387" s="5"/>
      <c r="AV387" s="5"/>
      <c r="AW387" s="5"/>
      <c r="AX387" s="5"/>
      <c r="AY387" s="5"/>
      <c r="AZ387" s="5"/>
      <c r="BA387" s="5"/>
      <c r="BB387" s="5"/>
      <c r="BC387" s="5"/>
      <c r="BD387" s="5"/>
      <c r="BE387" s="5"/>
      <c r="BF387" s="5"/>
      <c r="BG387" s="5"/>
      <c r="BH387" s="5"/>
      <c r="BI387" s="5"/>
      <c r="BJ387" s="5"/>
      <c r="BK387" s="5"/>
      <c r="BL387" s="5"/>
      <c r="BM387" s="5"/>
      <c r="BN387" s="5"/>
      <c r="BO387" s="5"/>
      <c r="BP387" s="5"/>
      <c r="BQ387" s="5"/>
      <c r="BR387" s="5"/>
      <c r="BS387" s="5"/>
      <c r="BT387" s="5"/>
      <c r="BU387" s="5"/>
      <c r="BV387" s="5"/>
      <c r="BW387" s="5"/>
      <c r="BX387" s="5"/>
      <c r="BY387" s="5"/>
      <c r="BZ387" s="5"/>
      <c r="CA387" s="5"/>
      <c r="CB387" s="5"/>
      <c r="CC387" s="5"/>
      <c r="CD387" s="5"/>
      <c r="CE387" s="5"/>
      <c r="CF387" s="5"/>
      <c r="CG387" s="5"/>
      <c r="CH387" s="5"/>
      <c r="CI387" s="5"/>
      <c r="CJ387" s="5"/>
      <c r="CK387" s="5"/>
      <c r="CL387" s="5"/>
      <c r="CM387" s="5"/>
      <c r="CN387" s="5"/>
      <c r="CO387" s="5"/>
      <c r="CP387" s="5"/>
    </row>
    <row r="388" spans="15:94" x14ac:dyDescent="0.2"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  <c r="AB388" s="5"/>
      <c r="AC388" s="5"/>
      <c r="AD388" s="5"/>
      <c r="AE388" s="5"/>
      <c r="AF388" s="5"/>
      <c r="AG388" s="5"/>
      <c r="AH388" s="5"/>
      <c r="AI388" s="5"/>
      <c r="AJ388" s="5"/>
      <c r="AK388" s="5"/>
      <c r="AL388" s="5"/>
      <c r="AM388" s="5"/>
      <c r="AN388" s="5"/>
      <c r="AO388" s="5"/>
      <c r="AP388" s="5"/>
      <c r="AQ388" s="5"/>
      <c r="AR388" s="5"/>
      <c r="AS388" s="5"/>
      <c r="AT388" s="5"/>
      <c r="AU388" s="5"/>
      <c r="AV388" s="5"/>
      <c r="AW388" s="5"/>
      <c r="AX388" s="5"/>
      <c r="AY388" s="5"/>
      <c r="AZ388" s="5"/>
      <c r="BA388" s="5"/>
      <c r="BB388" s="5"/>
      <c r="BC388" s="5"/>
      <c r="BD388" s="5"/>
      <c r="BE388" s="5"/>
      <c r="BF388" s="5"/>
      <c r="BG388" s="5"/>
      <c r="BH388" s="5"/>
      <c r="BI388" s="5"/>
      <c r="BJ388" s="5"/>
      <c r="BK388" s="5"/>
      <c r="BL388" s="5"/>
      <c r="BM388" s="5"/>
      <c r="BN388" s="5"/>
      <c r="BO388" s="5"/>
      <c r="BP388" s="5"/>
      <c r="BQ388" s="5"/>
      <c r="BR388" s="5"/>
      <c r="BS388" s="5"/>
      <c r="BT388" s="5"/>
      <c r="BU388" s="5"/>
      <c r="BV388" s="5"/>
      <c r="BW388" s="5"/>
      <c r="BX388" s="5"/>
      <c r="BY388" s="5"/>
      <c r="BZ388" s="5"/>
      <c r="CA388" s="5"/>
      <c r="CB388" s="5"/>
      <c r="CC388" s="5"/>
      <c r="CD388" s="5"/>
      <c r="CE388" s="5"/>
      <c r="CF388" s="5"/>
      <c r="CG388" s="5"/>
      <c r="CH388" s="5"/>
      <c r="CI388" s="5"/>
      <c r="CJ388" s="5"/>
      <c r="CK388" s="5"/>
      <c r="CL388" s="5"/>
      <c r="CM388" s="5"/>
      <c r="CN388" s="5"/>
      <c r="CO388" s="5"/>
      <c r="CP388" s="5"/>
    </row>
    <row r="389" spans="15:94" x14ac:dyDescent="0.2"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  <c r="AB389" s="5"/>
      <c r="AC389" s="5"/>
      <c r="AD389" s="5"/>
      <c r="AE389" s="5"/>
      <c r="AF389" s="5"/>
      <c r="AG389" s="5"/>
      <c r="AH389" s="5"/>
      <c r="AI389" s="5"/>
      <c r="AJ389" s="5"/>
      <c r="AK389" s="5"/>
      <c r="AL389" s="5"/>
      <c r="AM389" s="5"/>
      <c r="AN389" s="5"/>
      <c r="AO389" s="5"/>
      <c r="AP389" s="5"/>
      <c r="AQ389" s="5"/>
      <c r="AR389" s="5"/>
      <c r="AS389" s="5"/>
      <c r="AT389" s="5"/>
      <c r="AU389" s="5"/>
      <c r="AV389" s="5"/>
      <c r="AW389" s="5"/>
      <c r="AX389" s="5"/>
      <c r="AY389" s="5"/>
      <c r="AZ389" s="5"/>
      <c r="BA389" s="5"/>
      <c r="BB389" s="5"/>
      <c r="BC389" s="5"/>
      <c r="BD389" s="5"/>
      <c r="BE389" s="5"/>
      <c r="BF389" s="5"/>
      <c r="BG389" s="5"/>
      <c r="BH389" s="5"/>
      <c r="BI389" s="5"/>
      <c r="BJ389" s="5"/>
      <c r="BK389" s="5"/>
      <c r="BL389" s="5"/>
      <c r="BM389" s="5"/>
      <c r="BN389" s="5"/>
      <c r="BO389" s="5"/>
      <c r="BP389" s="5"/>
      <c r="BQ389" s="5"/>
      <c r="BR389" s="5"/>
      <c r="BS389" s="5"/>
      <c r="BT389" s="5"/>
      <c r="BU389" s="5"/>
      <c r="BV389" s="5"/>
      <c r="BW389" s="5"/>
      <c r="BX389" s="5"/>
      <c r="BY389" s="5"/>
      <c r="BZ389" s="5"/>
      <c r="CA389" s="5"/>
      <c r="CB389" s="5"/>
      <c r="CC389" s="5"/>
      <c r="CD389" s="5"/>
      <c r="CE389" s="5"/>
      <c r="CF389" s="5"/>
      <c r="CG389" s="5"/>
      <c r="CH389" s="5"/>
      <c r="CI389" s="5"/>
      <c r="CJ389" s="5"/>
      <c r="CK389" s="5"/>
      <c r="CL389" s="5"/>
      <c r="CM389" s="5"/>
      <c r="CN389" s="5"/>
      <c r="CO389" s="5"/>
      <c r="CP389" s="5"/>
    </row>
    <row r="390" spans="15:94" x14ac:dyDescent="0.2"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  <c r="AB390" s="5"/>
      <c r="AC390" s="5"/>
      <c r="AD390" s="5"/>
      <c r="AE390" s="5"/>
      <c r="AF390" s="5"/>
      <c r="AG390" s="5"/>
      <c r="AH390" s="5"/>
      <c r="AI390" s="5"/>
      <c r="AJ390" s="5"/>
      <c r="AK390" s="5"/>
      <c r="AL390" s="5"/>
      <c r="AM390" s="5"/>
      <c r="AN390" s="5"/>
      <c r="AO390" s="5"/>
      <c r="AP390" s="5"/>
      <c r="AQ390" s="5"/>
      <c r="AR390" s="5"/>
      <c r="AS390" s="5"/>
      <c r="AT390" s="5"/>
      <c r="AU390" s="5"/>
      <c r="AV390" s="5"/>
      <c r="AW390" s="5"/>
      <c r="AX390" s="5"/>
      <c r="AY390" s="5"/>
      <c r="AZ390" s="5"/>
      <c r="BA390" s="5"/>
      <c r="BB390" s="5"/>
      <c r="BC390" s="5"/>
      <c r="BD390" s="5"/>
      <c r="BE390" s="5"/>
      <c r="BF390" s="5"/>
      <c r="BG390" s="5"/>
      <c r="BH390" s="5"/>
      <c r="BI390" s="5"/>
      <c r="BJ390" s="5"/>
      <c r="BK390" s="5"/>
      <c r="BL390" s="5"/>
      <c r="BM390" s="5"/>
      <c r="BN390" s="5"/>
      <c r="BO390" s="5"/>
      <c r="BP390" s="5"/>
      <c r="BQ390" s="5"/>
      <c r="BR390" s="5"/>
      <c r="BS390" s="5"/>
      <c r="BT390" s="5"/>
      <c r="BU390" s="5"/>
      <c r="BV390" s="5"/>
      <c r="BW390" s="5"/>
      <c r="BX390" s="5"/>
      <c r="BY390" s="5"/>
      <c r="BZ390" s="5"/>
      <c r="CA390" s="5"/>
      <c r="CB390" s="5"/>
      <c r="CC390" s="5"/>
      <c r="CD390" s="5"/>
      <c r="CE390" s="5"/>
      <c r="CF390" s="5"/>
      <c r="CG390" s="5"/>
      <c r="CH390" s="5"/>
      <c r="CI390" s="5"/>
      <c r="CJ390" s="5"/>
      <c r="CK390" s="5"/>
      <c r="CL390" s="5"/>
      <c r="CM390" s="5"/>
      <c r="CN390" s="5"/>
      <c r="CO390" s="5"/>
      <c r="CP390" s="5"/>
    </row>
    <row r="391" spans="15:94" x14ac:dyDescent="0.2"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  <c r="AB391" s="5"/>
      <c r="AC391" s="5"/>
      <c r="AD391" s="5"/>
      <c r="AE391" s="5"/>
      <c r="AF391" s="5"/>
      <c r="AG391" s="5"/>
      <c r="AH391" s="5"/>
      <c r="AI391" s="5"/>
      <c r="AJ391" s="5"/>
      <c r="AK391" s="5"/>
      <c r="AL391" s="5"/>
      <c r="AM391" s="5"/>
      <c r="AN391" s="5"/>
      <c r="AO391" s="5"/>
      <c r="AP391" s="5"/>
      <c r="AQ391" s="5"/>
      <c r="AR391" s="5"/>
      <c r="AS391" s="5"/>
      <c r="AT391" s="5"/>
      <c r="AU391" s="5"/>
      <c r="AV391" s="5"/>
      <c r="AW391" s="5"/>
      <c r="AX391" s="5"/>
      <c r="AY391" s="5"/>
      <c r="AZ391" s="5"/>
      <c r="BA391" s="5"/>
      <c r="BB391" s="5"/>
      <c r="BC391" s="5"/>
      <c r="BD391" s="5"/>
      <c r="BE391" s="5"/>
      <c r="BF391" s="5"/>
      <c r="BG391" s="5"/>
      <c r="BH391" s="5"/>
      <c r="BI391" s="5"/>
      <c r="BJ391" s="5"/>
      <c r="BK391" s="5"/>
      <c r="BL391" s="5"/>
      <c r="BM391" s="5"/>
      <c r="BN391" s="5"/>
      <c r="BO391" s="5"/>
      <c r="BP391" s="5"/>
      <c r="BQ391" s="5"/>
      <c r="BR391" s="5"/>
      <c r="BS391" s="5"/>
      <c r="BT391" s="5"/>
      <c r="BU391" s="5"/>
      <c r="BV391" s="5"/>
      <c r="BW391" s="5"/>
      <c r="BX391" s="5"/>
      <c r="BY391" s="5"/>
      <c r="BZ391" s="5"/>
      <c r="CA391" s="5"/>
      <c r="CB391" s="5"/>
      <c r="CC391" s="5"/>
      <c r="CD391" s="5"/>
      <c r="CE391" s="5"/>
      <c r="CF391" s="5"/>
      <c r="CG391" s="5"/>
      <c r="CH391" s="5"/>
      <c r="CI391" s="5"/>
      <c r="CJ391" s="5"/>
      <c r="CK391" s="5"/>
      <c r="CL391" s="5"/>
      <c r="CM391" s="5"/>
      <c r="CN391" s="5"/>
      <c r="CO391" s="5"/>
      <c r="CP391" s="5"/>
    </row>
    <row r="392" spans="15:94" x14ac:dyDescent="0.2"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  <c r="AB392" s="5"/>
      <c r="AC392" s="5"/>
      <c r="AD392" s="5"/>
      <c r="AE392" s="5"/>
      <c r="AF392" s="5"/>
      <c r="AG392" s="5"/>
      <c r="AH392" s="5"/>
      <c r="AI392" s="5"/>
      <c r="AJ392" s="5"/>
      <c r="AK392" s="5"/>
      <c r="AL392" s="5"/>
      <c r="AM392" s="5"/>
      <c r="AN392" s="5"/>
      <c r="AO392" s="5"/>
      <c r="AP392" s="5"/>
      <c r="AQ392" s="5"/>
      <c r="AR392" s="5"/>
      <c r="AS392" s="5"/>
      <c r="AT392" s="5"/>
      <c r="AU392" s="5"/>
      <c r="AV392" s="5"/>
      <c r="AW392" s="5"/>
      <c r="AX392" s="5"/>
      <c r="AY392" s="5"/>
      <c r="AZ392" s="5"/>
      <c r="BA392" s="5"/>
      <c r="BB392" s="5"/>
      <c r="BC392" s="5"/>
      <c r="BD392" s="5"/>
      <c r="BE392" s="5"/>
      <c r="BF392" s="5"/>
      <c r="BG392" s="5"/>
      <c r="BH392" s="5"/>
      <c r="BI392" s="5"/>
      <c r="BJ392" s="5"/>
      <c r="BK392" s="5"/>
      <c r="BL392" s="5"/>
      <c r="BM392" s="5"/>
      <c r="BN392" s="5"/>
      <c r="BO392" s="5"/>
      <c r="BP392" s="5"/>
      <c r="BQ392" s="5"/>
      <c r="BR392" s="5"/>
      <c r="BS392" s="5"/>
      <c r="BT392" s="5"/>
      <c r="BU392" s="5"/>
      <c r="BV392" s="5"/>
      <c r="BW392" s="5"/>
      <c r="BX392" s="5"/>
      <c r="BY392" s="5"/>
      <c r="BZ392" s="5"/>
      <c r="CA392" s="5"/>
      <c r="CB392" s="5"/>
      <c r="CC392" s="5"/>
      <c r="CD392" s="5"/>
      <c r="CE392" s="5"/>
      <c r="CF392" s="5"/>
      <c r="CG392" s="5"/>
      <c r="CH392" s="5"/>
      <c r="CI392" s="5"/>
      <c r="CJ392" s="5"/>
      <c r="CK392" s="5"/>
      <c r="CL392" s="5"/>
      <c r="CM392" s="5"/>
      <c r="CN392" s="5"/>
      <c r="CO392" s="5"/>
      <c r="CP392" s="5"/>
    </row>
    <row r="393" spans="15:94" x14ac:dyDescent="0.2"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  <c r="AB393" s="5"/>
      <c r="AC393" s="5"/>
      <c r="AD393" s="5"/>
      <c r="AE393" s="5"/>
      <c r="AF393" s="5"/>
      <c r="AG393" s="5"/>
      <c r="AH393" s="5"/>
      <c r="AI393" s="5"/>
      <c r="AJ393" s="5"/>
      <c r="AK393" s="5"/>
      <c r="AL393" s="5"/>
      <c r="AM393" s="5"/>
      <c r="AN393" s="5"/>
      <c r="AO393" s="5"/>
      <c r="AP393" s="5"/>
      <c r="AQ393" s="5"/>
      <c r="AR393" s="5"/>
      <c r="AS393" s="5"/>
      <c r="AT393" s="5"/>
      <c r="AU393" s="5"/>
      <c r="AV393" s="5"/>
      <c r="AW393" s="5"/>
      <c r="AX393" s="5"/>
      <c r="AY393" s="5"/>
      <c r="AZ393" s="5"/>
      <c r="BA393" s="5"/>
      <c r="BB393" s="5"/>
      <c r="BC393" s="5"/>
      <c r="BD393" s="5"/>
      <c r="BE393" s="5"/>
      <c r="BF393" s="5"/>
      <c r="BG393" s="5"/>
      <c r="BH393" s="5"/>
      <c r="BI393" s="5"/>
      <c r="BJ393" s="5"/>
      <c r="BK393" s="5"/>
      <c r="BL393" s="5"/>
      <c r="BM393" s="5"/>
      <c r="BN393" s="5"/>
      <c r="BO393" s="5"/>
      <c r="BP393" s="5"/>
      <c r="BQ393" s="5"/>
      <c r="BR393" s="5"/>
      <c r="BS393" s="5"/>
      <c r="BT393" s="5"/>
      <c r="BU393" s="5"/>
      <c r="BV393" s="5"/>
      <c r="BW393" s="5"/>
      <c r="BX393" s="5"/>
      <c r="BY393" s="5"/>
      <c r="BZ393" s="5"/>
      <c r="CA393" s="5"/>
      <c r="CB393" s="5"/>
      <c r="CC393" s="5"/>
      <c r="CD393" s="5"/>
      <c r="CE393" s="5"/>
      <c r="CF393" s="5"/>
      <c r="CG393" s="5"/>
      <c r="CH393" s="5"/>
      <c r="CI393" s="5"/>
      <c r="CJ393" s="5"/>
      <c r="CK393" s="5"/>
      <c r="CL393" s="5"/>
      <c r="CM393" s="5"/>
      <c r="CN393" s="5"/>
      <c r="CO393" s="5"/>
      <c r="CP393" s="5"/>
    </row>
    <row r="394" spans="15:94" x14ac:dyDescent="0.2"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  <c r="AB394" s="5"/>
      <c r="AC394" s="5"/>
      <c r="AD394" s="5"/>
      <c r="AE394" s="5"/>
      <c r="AF394" s="5"/>
      <c r="AG394" s="5"/>
      <c r="AH394" s="5"/>
      <c r="AI394" s="5"/>
      <c r="AJ394" s="5"/>
      <c r="AK394" s="5"/>
      <c r="AL394" s="5"/>
      <c r="AM394" s="5"/>
      <c r="AN394" s="5"/>
      <c r="AO394" s="5"/>
      <c r="AP394" s="5"/>
      <c r="AQ394" s="5"/>
      <c r="AR394" s="5"/>
      <c r="AS394" s="5"/>
      <c r="AT394" s="5"/>
      <c r="AU394" s="5"/>
      <c r="AV394" s="5"/>
      <c r="AW394" s="5"/>
      <c r="AX394" s="5"/>
      <c r="AY394" s="5"/>
      <c r="AZ394" s="5"/>
      <c r="BA394" s="5"/>
      <c r="BB394" s="5"/>
      <c r="BC394" s="5"/>
      <c r="BD394" s="5"/>
      <c r="BE394" s="5"/>
      <c r="BF394" s="5"/>
      <c r="BG394" s="5"/>
      <c r="BH394" s="5"/>
      <c r="BI394" s="5"/>
      <c r="BJ394" s="5"/>
      <c r="BK394" s="5"/>
      <c r="BL394" s="5"/>
      <c r="BM394" s="5"/>
      <c r="BN394" s="5"/>
      <c r="BO394" s="5"/>
      <c r="BP394" s="5"/>
      <c r="BQ394" s="5"/>
      <c r="BR394" s="5"/>
      <c r="BS394" s="5"/>
      <c r="BT394" s="5"/>
      <c r="BU394" s="5"/>
      <c r="BV394" s="5"/>
      <c r="BW394" s="5"/>
      <c r="BX394" s="5"/>
      <c r="BY394" s="5"/>
      <c r="BZ394" s="5"/>
      <c r="CA394" s="5"/>
      <c r="CB394" s="5"/>
      <c r="CC394" s="5"/>
      <c r="CD394" s="5"/>
      <c r="CE394" s="5"/>
      <c r="CF394" s="5"/>
      <c r="CG394" s="5"/>
      <c r="CH394" s="5"/>
      <c r="CI394" s="5"/>
      <c r="CJ394" s="5"/>
      <c r="CK394" s="5"/>
      <c r="CL394" s="5"/>
      <c r="CM394" s="5"/>
      <c r="CN394" s="5"/>
      <c r="CO394" s="5"/>
      <c r="CP394" s="5"/>
    </row>
    <row r="395" spans="15:94" x14ac:dyDescent="0.2"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  <c r="AB395" s="5"/>
      <c r="AC395" s="5"/>
      <c r="AD395" s="5"/>
      <c r="AE395" s="5"/>
      <c r="AF395" s="5"/>
      <c r="AG395" s="5"/>
      <c r="AH395" s="5"/>
      <c r="AI395" s="5"/>
      <c r="AJ395" s="5"/>
      <c r="AK395" s="5"/>
      <c r="AL395" s="5"/>
      <c r="AM395" s="5"/>
      <c r="AN395" s="5"/>
      <c r="AO395" s="5"/>
      <c r="AP395" s="5"/>
      <c r="AQ395" s="5"/>
      <c r="AR395" s="5"/>
      <c r="AS395" s="5"/>
      <c r="AT395" s="5"/>
      <c r="AU395" s="5"/>
      <c r="AV395" s="5"/>
      <c r="AW395" s="5"/>
      <c r="AX395" s="5"/>
      <c r="AY395" s="5"/>
      <c r="AZ395" s="5"/>
      <c r="BA395" s="5"/>
      <c r="BB395" s="5"/>
      <c r="BC395" s="5"/>
      <c r="BD395" s="5"/>
      <c r="BE395" s="5"/>
      <c r="BF395" s="5"/>
      <c r="BG395" s="5"/>
      <c r="BH395" s="5"/>
      <c r="BI395" s="5"/>
      <c r="BJ395" s="5"/>
      <c r="BK395" s="5"/>
      <c r="BL395" s="5"/>
      <c r="BM395" s="5"/>
      <c r="BN395" s="5"/>
      <c r="BO395" s="5"/>
      <c r="BP395" s="5"/>
      <c r="BQ395" s="5"/>
      <c r="BR395" s="5"/>
      <c r="BS395" s="5"/>
      <c r="BT395" s="5"/>
      <c r="BU395" s="5"/>
      <c r="BV395" s="5"/>
      <c r="BW395" s="5"/>
      <c r="BX395" s="5"/>
      <c r="BY395" s="5"/>
      <c r="BZ395" s="5"/>
      <c r="CA395" s="5"/>
      <c r="CB395" s="5"/>
      <c r="CC395" s="5"/>
      <c r="CD395" s="5"/>
      <c r="CE395" s="5"/>
      <c r="CF395" s="5"/>
      <c r="CG395" s="5"/>
      <c r="CH395" s="5"/>
      <c r="CI395" s="5"/>
      <c r="CJ395" s="5"/>
      <c r="CK395" s="5"/>
      <c r="CL395" s="5"/>
      <c r="CM395" s="5"/>
      <c r="CN395" s="5"/>
      <c r="CO395" s="5"/>
      <c r="CP395" s="5"/>
    </row>
    <row r="396" spans="15:94" x14ac:dyDescent="0.2"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  <c r="AB396" s="5"/>
      <c r="AC396" s="5"/>
      <c r="AD396" s="5"/>
      <c r="AE396" s="5"/>
      <c r="AF396" s="5"/>
      <c r="AG396" s="5"/>
      <c r="AH396" s="5"/>
      <c r="AI396" s="5"/>
      <c r="AJ396" s="5"/>
      <c r="AK396" s="5"/>
      <c r="AL396" s="5"/>
      <c r="AM396" s="5"/>
      <c r="AN396" s="5"/>
      <c r="AO396" s="5"/>
      <c r="AP396" s="5"/>
      <c r="AQ396" s="5"/>
      <c r="AR396" s="5"/>
      <c r="AS396" s="5"/>
      <c r="AT396" s="5"/>
      <c r="AU396" s="5"/>
      <c r="AV396" s="5"/>
      <c r="AW396" s="5"/>
      <c r="AX396" s="5"/>
      <c r="AY396" s="5"/>
      <c r="AZ396" s="5"/>
      <c r="BA396" s="5"/>
      <c r="BB396" s="5"/>
      <c r="BC396" s="5"/>
      <c r="BD396" s="5"/>
      <c r="BE396" s="5"/>
      <c r="BF396" s="5"/>
      <c r="BG396" s="5"/>
      <c r="BH396" s="5"/>
      <c r="BI396" s="5"/>
      <c r="BJ396" s="5"/>
      <c r="BK396" s="5"/>
      <c r="BL396" s="5"/>
      <c r="BM396" s="5"/>
      <c r="BN396" s="5"/>
      <c r="BO396" s="5"/>
      <c r="BP396" s="5"/>
      <c r="BQ396" s="5"/>
      <c r="BR396" s="5"/>
      <c r="BS396" s="5"/>
      <c r="BT396" s="5"/>
      <c r="BU396" s="5"/>
      <c r="BV396" s="5"/>
      <c r="BW396" s="5"/>
      <c r="BX396" s="5"/>
      <c r="BY396" s="5"/>
      <c r="BZ396" s="5"/>
      <c r="CA396" s="5"/>
      <c r="CB396" s="5"/>
      <c r="CC396" s="5"/>
      <c r="CD396" s="5"/>
      <c r="CE396" s="5"/>
      <c r="CF396" s="5"/>
      <c r="CG396" s="5"/>
      <c r="CH396" s="5"/>
      <c r="CI396" s="5"/>
      <c r="CJ396" s="5"/>
      <c r="CK396" s="5"/>
      <c r="CL396" s="5"/>
      <c r="CM396" s="5"/>
      <c r="CN396" s="5"/>
      <c r="CO396" s="5"/>
      <c r="CP396" s="5"/>
    </row>
    <row r="397" spans="15:94" x14ac:dyDescent="0.2"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  <c r="AB397" s="5"/>
      <c r="AC397" s="5"/>
      <c r="AD397" s="5"/>
      <c r="AE397" s="5"/>
      <c r="AF397" s="5"/>
      <c r="AG397" s="5"/>
      <c r="AH397" s="5"/>
      <c r="AI397" s="5"/>
      <c r="AJ397" s="5"/>
      <c r="AK397" s="5"/>
      <c r="AL397" s="5"/>
      <c r="AM397" s="5"/>
      <c r="AN397" s="5"/>
      <c r="AO397" s="5"/>
      <c r="AP397" s="5"/>
      <c r="AQ397" s="5"/>
      <c r="AR397" s="5"/>
      <c r="AS397" s="5"/>
      <c r="AT397" s="5"/>
      <c r="AU397" s="5"/>
      <c r="AV397" s="5"/>
      <c r="AW397" s="5"/>
      <c r="AX397" s="5"/>
      <c r="AY397" s="5"/>
      <c r="AZ397" s="5"/>
      <c r="BA397" s="5"/>
      <c r="BB397" s="5"/>
      <c r="BC397" s="5"/>
      <c r="BD397" s="5"/>
      <c r="BE397" s="5"/>
      <c r="BF397" s="5"/>
      <c r="BG397" s="5"/>
      <c r="BH397" s="5"/>
      <c r="BI397" s="5"/>
      <c r="BJ397" s="5"/>
      <c r="BK397" s="5"/>
      <c r="BL397" s="5"/>
      <c r="BM397" s="5"/>
      <c r="BN397" s="5"/>
      <c r="BO397" s="5"/>
      <c r="BP397" s="5"/>
      <c r="BQ397" s="5"/>
      <c r="BR397" s="5"/>
      <c r="BS397" s="5"/>
      <c r="BT397" s="5"/>
      <c r="BU397" s="5"/>
      <c r="BV397" s="5"/>
      <c r="BW397" s="5"/>
      <c r="BX397" s="5"/>
      <c r="BY397" s="5"/>
      <c r="BZ397" s="5"/>
      <c r="CA397" s="5"/>
      <c r="CB397" s="5"/>
      <c r="CC397" s="5"/>
      <c r="CD397" s="5"/>
      <c r="CE397" s="5"/>
      <c r="CF397" s="5"/>
      <c r="CG397" s="5"/>
      <c r="CH397" s="5"/>
      <c r="CI397" s="5"/>
      <c r="CJ397" s="5"/>
      <c r="CK397" s="5"/>
      <c r="CL397" s="5"/>
      <c r="CM397" s="5"/>
      <c r="CN397" s="5"/>
      <c r="CO397" s="5"/>
      <c r="CP397" s="5"/>
    </row>
    <row r="398" spans="15:94" x14ac:dyDescent="0.2"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  <c r="AB398" s="5"/>
      <c r="AC398" s="5"/>
      <c r="AD398" s="5"/>
      <c r="AE398" s="5"/>
      <c r="AF398" s="5"/>
      <c r="AG398" s="5"/>
      <c r="AH398" s="5"/>
      <c r="AI398" s="5"/>
      <c r="AJ398" s="5"/>
      <c r="AK398" s="5"/>
      <c r="AL398" s="5"/>
      <c r="AM398" s="5"/>
      <c r="AN398" s="5"/>
      <c r="AO398" s="5"/>
      <c r="AP398" s="5"/>
      <c r="AQ398" s="5"/>
      <c r="AR398" s="5"/>
      <c r="AS398" s="5"/>
      <c r="AT398" s="5"/>
      <c r="AU398" s="5"/>
      <c r="AV398" s="5"/>
      <c r="AW398" s="5"/>
      <c r="AX398" s="5"/>
      <c r="AY398" s="5"/>
      <c r="AZ398" s="5"/>
      <c r="BA398" s="5"/>
      <c r="BB398" s="5"/>
      <c r="BC398" s="5"/>
      <c r="BD398" s="5"/>
      <c r="BE398" s="5"/>
      <c r="BF398" s="5"/>
      <c r="BG398" s="5"/>
      <c r="BH398" s="5"/>
      <c r="BI398" s="5"/>
      <c r="BJ398" s="5"/>
      <c r="BK398" s="5"/>
      <c r="BL398" s="5"/>
      <c r="BM398" s="5"/>
      <c r="BN398" s="5"/>
      <c r="BO398" s="5"/>
      <c r="BP398" s="5"/>
      <c r="BQ398" s="5"/>
      <c r="BR398" s="5"/>
      <c r="BS398" s="5"/>
      <c r="BT398" s="5"/>
      <c r="BU398" s="5"/>
      <c r="BV398" s="5"/>
      <c r="BW398" s="5"/>
      <c r="BX398" s="5"/>
      <c r="BY398" s="5"/>
      <c r="BZ398" s="5"/>
      <c r="CA398" s="5"/>
      <c r="CB398" s="5"/>
      <c r="CC398" s="5"/>
      <c r="CD398" s="5"/>
      <c r="CE398" s="5"/>
      <c r="CF398" s="5"/>
      <c r="CG398" s="5"/>
      <c r="CH398" s="5"/>
      <c r="CI398" s="5"/>
      <c r="CJ398" s="5"/>
      <c r="CK398" s="5"/>
      <c r="CL398" s="5"/>
      <c r="CM398" s="5"/>
      <c r="CN398" s="5"/>
      <c r="CO398" s="5"/>
      <c r="CP398" s="5"/>
    </row>
    <row r="399" spans="15:94" x14ac:dyDescent="0.2"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  <c r="AB399" s="5"/>
      <c r="AC399" s="5"/>
      <c r="AD399" s="5"/>
      <c r="AE399" s="5"/>
      <c r="AF399" s="5"/>
      <c r="AG399" s="5"/>
      <c r="AH399" s="5"/>
      <c r="AI399" s="5"/>
      <c r="AJ399" s="5"/>
      <c r="AK399" s="5"/>
      <c r="AL399" s="5"/>
      <c r="AM399" s="5"/>
      <c r="AN399" s="5"/>
      <c r="AO399" s="5"/>
      <c r="AP399" s="5"/>
      <c r="AQ399" s="5"/>
      <c r="AR399" s="5"/>
      <c r="AS399" s="5"/>
      <c r="AT399" s="5"/>
      <c r="AU399" s="5"/>
      <c r="AV399" s="5"/>
      <c r="AW399" s="5"/>
      <c r="AX399" s="5"/>
      <c r="AY399" s="5"/>
      <c r="AZ399" s="5"/>
      <c r="BA399" s="5"/>
      <c r="BB399" s="5"/>
      <c r="BC399" s="5"/>
      <c r="BD399" s="5"/>
      <c r="BE399" s="5"/>
      <c r="BF399" s="5"/>
      <c r="BG399" s="5"/>
      <c r="BH399" s="5"/>
      <c r="BI399" s="5"/>
      <c r="BJ399" s="5"/>
      <c r="BK399" s="5"/>
      <c r="BL399" s="5"/>
      <c r="BM399" s="5"/>
      <c r="BN399" s="5"/>
      <c r="BO399" s="5"/>
      <c r="BP399" s="5"/>
      <c r="BQ399" s="5"/>
      <c r="BR399" s="5"/>
      <c r="BS399" s="5"/>
      <c r="BT399" s="5"/>
      <c r="BU399" s="5"/>
      <c r="BV399" s="5"/>
      <c r="BW399" s="5"/>
      <c r="BX399" s="5"/>
      <c r="BY399" s="5"/>
      <c r="BZ399" s="5"/>
      <c r="CA399" s="5"/>
      <c r="CB399" s="5"/>
      <c r="CC399" s="5"/>
      <c r="CD399" s="5"/>
      <c r="CE399" s="5"/>
      <c r="CF399" s="5"/>
      <c r="CG399" s="5"/>
      <c r="CH399" s="5"/>
      <c r="CI399" s="5"/>
      <c r="CJ399" s="5"/>
      <c r="CK399" s="5"/>
      <c r="CL399" s="5"/>
      <c r="CM399" s="5"/>
      <c r="CN399" s="5"/>
      <c r="CO399" s="5"/>
      <c r="CP399" s="5"/>
    </row>
    <row r="400" spans="15:94" x14ac:dyDescent="0.2"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  <c r="AB400" s="5"/>
      <c r="AC400" s="5"/>
      <c r="AD400" s="5"/>
      <c r="AE400" s="5"/>
      <c r="AF400" s="5"/>
      <c r="AG400" s="5"/>
      <c r="AH400" s="5"/>
      <c r="AI400" s="5"/>
      <c r="AJ400" s="5"/>
      <c r="AK400" s="5"/>
      <c r="AL400" s="5"/>
      <c r="AM400" s="5"/>
      <c r="AN400" s="5"/>
      <c r="AO400" s="5"/>
      <c r="AP400" s="5"/>
      <c r="AQ400" s="5"/>
      <c r="AR400" s="5"/>
      <c r="AS400" s="5"/>
      <c r="AT400" s="5"/>
      <c r="AU400" s="5"/>
      <c r="AV400" s="5"/>
      <c r="AW400" s="5"/>
      <c r="AX400" s="5"/>
      <c r="AY400" s="5"/>
      <c r="AZ400" s="5"/>
      <c r="BA400" s="5"/>
      <c r="BB400" s="5"/>
      <c r="BC400" s="5"/>
      <c r="BD400" s="5"/>
      <c r="BE400" s="5"/>
      <c r="BF400" s="5"/>
      <c r="BG400" s="5"/>
      <c r="BH400" s="5"/>
      <c r="BI400" s="5"/>
      <c r="BJ400" s="5"/>
      <c r="BK400" s="5"/>
      <c r="BL400" s="5"/>
      <c r="BM400" s="5"/>
      <c r="BN400" s="5"/>
      <c r="BO400" s="5"/>
      <c r="BP400" s="5"/>
      <c r="BQ400" s="5"/>
      <c r="BR400" s="5"/>
      <c r="BS400" s="5"/>
      <c r="BT400" s="5"/>
      <c r="BU400" s="5"/>
      <c r="BV400" s="5"/>
      <c r="BW400" s="5"/>
      <c r="BX400" s="5"/>
      <c r="BY400" s="5"/>
      <c r="BZ400" s="5"/>
      <c r="CA400" s="5"/>
      <c r="CB400" s="5"/>
      <c r="CC400" s="5"/>
      <c r="CD400" s="5"/>
      <c r="CE400" s="5"/>
      <c r="CF400" s="5"/>
      <c r="CG400" s="5"/>
      <c r="CH400" s="5"/>
      <c r="CI400" s="5"/>
      <c r="CJ400" s="5"/>
      <c r="CK400" s="5"/>
      <c r="CL400" s="5"/>
      <c r="CM400" s="5"/>
      <c r="CN400" s="5"/>
      <c r="CO400" s="5"/>
      <c r="CP400" s="5"/>
    </row>
    <row r="401" spans="15:94" x14ac:dyDescent="0.2"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  <c r="AB401" s="5"/>
      <c r="AC401" s="5"/>
      <c r="AD401" s="5"/>
      <c r="AE401" s="5"/>
      <c r="AF401" s="5"/>
      <c r="AG401" s="5"/>
      <c r="AH401" s="5"/>
      <c r="AI401" s="5"/>
      <c r="AJ401" s="5"/>
      <c r="AK401" s="5"/>
      <c r="AL401" s="5"/>
      <c r="AM401" s="5"/>
      <c r="AN401" s="5"/>
      <c r="AO401" s="5"/>
      <c r="AP401" s="5"/>
      <c r="AQ401" s="5"/>
      <c r="AR401" s="5"/>
      <c r="AS401" s="5"/>
      <c r="AT401" s="5"/>
      <c r="AU401" s="5"/>
      <c r="AV401" s="5"/>
      <c r="AW401" s="5"/>
      <c r="AX401" s="5"/>
      <c r="AY401" s="5"/>
      <c r="AZ401" s="5"/>
      <c r="BA401" s="5"/>
      <c r="BB401" s="5"/>
      <c r="BC401" s="5"/>
      <c r="BD401" s="5"/>
      <c r="BE401" s="5"/>
      <c r="BF401" s="5"/>
      <c r="BG401" s="5"/>
      <c r="BH401" s="5"/>
      <c r="BI401" s="5"/>
      <c r="BJ401" s="5"/>
      <c r="BK401" s="5"/>
      <c r="BL401" s="5"/>
      <c r="BM401" s="5"/>
      <c r="BN401" s="5"/>
      <c r="BO401" s="5"/>
      <c r="BP401" s="5"/>
      <c r="BQ401" s="5"/>
      <c r="BR401" s="5"/>
      <c r="BS401" s="5"/>
      <c r="BT401" s="5"/>
      <c r="BU401" s="5"/>
      <c r="BV401" s="5"/>
      <c r="BW401" s="5"/>
      <c r="BX401" s="5"/>
      <c r="BY401" s="5"/>
      <c r="BZ401" s="5"/>
      <c r="CA401" s="5"/>
      <c r="CB401" s="5"/>
      <c r="CC401" s="5"/>
      <c r="CD401" s="5"/>
      <c r="CE401" s="5"/>
      <c r="CF401" s="5"/>
      <c r="CG401" s="5"/>
      <c r="CH401" s="5"/>
      <c r="CI401" s="5"/>
      <c r="CJ401" s="5"/>
      <c r="CK401" s="5"/>
      <c r="CL401" s="5"/>
      <c r="CM401" s="5"/>
      <c r="CN401" s="5"/>
      <c r="CO401" s="5"/>
      <c r="CP401" s="5"/>
    </row>
    <row r="402" spans="15:94" x14ac:dyDescent="0.2"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  <c r="AB402" s="5"/>
      <c r="AC402" s="5"/>
      <c r="AD402" s="5"/>
      <c r="AE402" s="5"/>
      <c r="AF402" s="5"/>
      <c r="AG402" s="5"/>
      <c r="AH402" s="5"/>
      <c r="AI402" s="5"/>
      <c r="AJ402" s="5"/>
      <c r="AK402" s="5"/>
      <c r="AL402" s="5"/>
      <c r="AM402" s="5"/>
      <c r="AN402" s="5"/>
      <c r="AO402" s="5"/>
      <c r="AP402" s="5"/>
      <c r="AQ402" s="5"/>
      <c r="AR402" s="5"/>
      <c r="AS402" s="5"/>
      <c r="AT402" s="5"/>
      <c r="AU402" s="5"/>
      <c r="AV402" s="5"/>
      <c r="AW402" s="5"/>
      <c r="AX402" s="5"/>
      <c r="AY402" s="5"/>
      <c r="AZ402" s="5"/>
      <c r="BA402" s="5"/>
      <c r="BB402" s="5"/>
      <c r="BC402" s="5"/>
      <c r="BD402" s="5"/>
      <c r="BE402" s="5"/>
      <c r="BF402" s="5"/>
      <c r="BG402" s="5"/>
      <c r="BH402" s="5"/>
      <c r="BI402" s="5"/>
      <c r="BJ402" s="5"/>
      <c r="BK402" s="5"/>
      <c r="BL402" s="5"/>
      <c r="BM402" s="5"/>
      <c r="BN402" s="5"/>
      <c r="BO402" s="5"/>
      <c r="BP402" s="5"/>
      <c r="BQ402" s="5"/>
      <c r="BR402" s="5"/>
      <c r="BS402" s="5"/>
      <c r="BT402" s="5"/>
      <c r="BU402" s="5"/>
      <c r="BV402" s="5"/>
      <c r="BW402" s="5"/>
      <c r="BX402" s="5"/>
      <c r="BY402" s="5"/>
      <c r="BZ402" s="5"/>
      <c r="CA402" s="5"/>
      <c r="CB402" s="5"/>
      <c r="CC402" s="5"/>
      <c r="CD402" s="5"/>
      <c r="CE402" s="5"/>
      <c r="CF402" s="5"/>
      <c r="CG402" s="5"/>
      <c r="CH402" s="5"/>
      <c r="CI402" s="5"/>
      <c r="CJ402" s="5"/>
      <c r="CK402" s="5"/>
      <c r="CL402" s="5"/>
      <c r="CM402" s="5"/>
      <c r="CN402" s="5"/>
      <c r="CO402" s="5"/>
      <c r="CP402" s="5"/>
    </row>
    <row r="403" spans="15:94" x14ac:dyDescent="0.2"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  <c r="AB403" s="5"/>
      <c r="AC403" s="5"/>
      <c r="AD403" s="5"/>
      <c r="AE403" s="5"/>
      <c r="AF403" s="5"/>
      <c r="AG403" s="5"/>
      <c r="AH403" s="5"/>
      <c r="AI403" s="5"/>
      <c r="AJ403" s="5"/>
      <c r="AK403" s="5"/>
      <c r="AL403" s="5"/>
      <c r="AM403" s="5"/>
      <c r="AN403" s="5"/>
      <c r="AO403" s="5"/>
      <c r="AP403" s="5"/>
      <c r="AQ403" s="5"/>
      <c r="AR403" s="5"/>
      <c r="AS403" s="5"/>
      <c r="AT403" s="5"/>
      <c r="AU403" s="5"/>
      <c r="AV403" s="5"/>
      <c r="AW403" s="5"/>
      <c r="AX403" s="5"/>
      <c r="AY403" s="5"/>
      <c r="AZ403" s="5"/>
      <c r="BA403" s="5"/>
      <c r="BB403" s="5"/>
      <c r="BC403" s="5"/>
      <c r="BD403" s="5"/>
      <c r="BE403" s="5"/>
      <c r="BF403" s="5"/>
      <c r="BG403" s="5"/>
      <c r="BH403" s="5"/>
      <c r="BI403" s="5"/>
      <c r="BJ403" s="5"/>
      <c r="BK403" s="5"/>
      <c r="BL403" s="5"/>
      <c r="BM403" s="5"/>
      <c r="BN403" s="5"/>
      <c r="BO403" s="5"/>
      <c r="BP403" s="5"/>
      <c r="BQ403" s="5"/>
      <c r="BR403" s="5"/>
      <c r="BS403" s="5"/>
      <c r="BT403" s="5"/>
      <c r="BU403" s="5"/>
      <c r="BV403" s="5"/>
      <c r="BW403" s="5"/>
      <c r="BX403" s="5"/>
      <c r="BY403" s="5"/>
      <c r="BZ403" s="5"/>
      <c r="CA403" s="5"/>
      <c r="CB403" s="5"/>
      <c r="CC403" s="5"/>
      <c r="CD403" s="5"/>
      <c r="CE403" s="5"/>
      <c r="CF403" s="5"/>
      <c r="CG403" s="5"/>
      <c r="CH403" s="5"/>
      <c r="CI403" s="5"/>
      <c r="CJ403" s="5"/>
      <c r="CK403" s="5"/>
      <c r="CL403" s="5"/>
      <c r="CM403" s="5"/>
      <c r="CN403" s="5"/>
      <c r="CO403" s="5"/>
      <c r="CP403" s="5"/>
    </row>
    <row r="404" spans="15:94" x14ac:dyDescent="0.2"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5"/>
      <c r="AC404" s="5"/>
      <c r="AD404" s="5"/>
      <c r="AE404" s="5"/>
      <c r="AF404" s="5"/>
      <c r="AG404" s="5"/>
      <c r="AH404" s="5"/>
      <c r="AI404" s="5"/>
      <c r="AJ404" s="5"/>
      <c r="AK404" s="5"/>
      <c r="AL404" s="5"/>
      <c r="AM404" s="5"/>
      <c r="AN404" s="5"/>
      <c r="AO404" s="5"/>
      <c r="AP404" s="5"/>
      <c r="AQ404" s="5"/>
      <c r="AR404" s="5"/>
      <c r="AS404" s="5"/>
      <c r="AT404" s="5"/>
      <c r="AU404" s="5"/>
      <c r="AV404" s="5"/>
      <c r="AW404" s="5"/>
      <c r="AX404" s="5"/>
      <c r="AY404" s="5"/>
      <c r="AZ404" s="5"/>
      <c r="BA404" s="5"/>
      <c r="BB404" s="5"/>
      <c r="BC404" s="5"/>
      <c r="BD404" s="5"/>
      <c r="BE404" s="5"/>
      <c r="BF404" s="5"/>
      <c r="BG404" s="5"/>
      <c r="BH404" s="5"/>
      <c r="BI404" s="5"/>
      <c r="BJ404" s="5"/>
      <c r="BK404" s="5"/>
      <c r="BL404" s="5"/>
      <c r="BM404" s="5"/>
      <c r="BN404" s="5"/>
      <c r="BO404" s="5"/>
      <c r="BP404" s="5"/>
      <c r="BQ404" s="5"/>
      <c r="BR404" s="5"/>
      <c r="BS404" s="5"/>
      <c r="BT404" s="5"/>
      <c r="BU404" s="5"/>
      <c r="BV404" s="5"/>
      <c r="BW404" s="5"/>
      <c r="BX404" s="5"/>
      <c r="BY404" s="5"/>
      <c r="BZ404" s="5"/>
      <c r="CA404" s="5"/>
      <c r="CB404" s="5"/>
      <c r="CC404" s="5"/>
      <c r="CD404" s="5"/>
      <c r="CE404" s="5"/>
      <c r="CF404" s="5"/>
      <c r="CG404" s="5"/>
      <c r="CH404" s="5"/>
      <c r="CI404" s="5"/>
      <c r="CJ404" s="5"/>
      <c r="CK404" s="5"/>
      <c r="CL404" s="5"/>
      <c r="CM404" s="5"/>
      <c r="CN404" s="5"/>
      <c r="CO404" s="5"/>
      <c r="CP404" s="5"/>
    </row>
    <row r="405" spans="15:94" x14ac:dyDescent="0.2"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5"/>
      <c r="AC405" s="5"/>
      <c r="AD405" s="5"/>
      <c r="AE405" s="5"/>
      <c r="AF405" s="5"/>
      <c r="AG405" s="5"/>
      <c r="AH405" s="5"/>
      <c r="AI405" s="5"/>
      <c r="AJ405" s="5"/>
      <c r="AK405" s="5"/>
      <c r="AL405" s="5"/>
      <c r="AM405" s="5"/>
      <c r="AN405" s="5"/>
      <c r="AO405" s="5"/>
      <c r="AP405" s="5"/>
      <c r="AQ405" s="5"/>
      <c r="AR405" s="5"/>
      <c r="AS405" s="5"/>
      <c r="AT405" s="5"/>
      <c r="AU405" s="5"/>
      <c r="AV405" s="5"/>
      <c r="AW405" s="5"/>
      <c r="AX405" s="5"/>
      <c r="AY405" s="5"/>
      <c r="AZ405" s="5"/>
      <c r="BA405" s="5"/>
      <c r="BB405" s="5"/>
      <c r="BC405" s="5"/>
      <c r="BD405" s="5"/>
      <c r="BE405" s="5"/>
      <c r="BF405" s="5"/>
      <c r="BG405" s="5"/>
      <c r="BH405" s="5"/>
      <c r="BI405" s="5"/>
      <c r="BJ405" s="5"/>
      <c r="BK405" s="5"/>
      <c r="BL405" s="5"/>
      <c r="BM405" s="5"/>
      <c r="BN405" s="5"/>
      <c r="BO405" s="5"/>
      <c r="BP405" s="5"/>
      <c r="BQ405" s="5"/>
      <c r="BR405" s="5"/>
      <c r="BS405" s="5"/>
      <c r="BT405" s="5"/>
      <c r="BU405" s="5"/>
      <c r="BV405" s="5"/>
      <c r="BW405" s="5"/>
      <c r="BX405" s="5"/>
      <c r="BY405" s="5"/>
      <c r="BZ405" s="5"/>
      <c r="CA405" s="5"/>
      <c r="CB405" s="5"/>
      <c r="CC405" s="5"/>
      <c r="CD405" s="5"/>
      <c r="CE405" s="5"/>
      <c r="CF405" s="5"/>
      <c r="CG405" s="5"/>
      <c r="CH405" s="5"/>
      <c r="CI405" s="5"/>
      <c r="CJ405" s="5"/>
      <c r="CK405" s="5"/>
      <c r="CL405" s="5"/>
      <c r="CM405" s="5"/>
      <c r="CN405" s="5"/>
      <c r="CO405" s="5"/>
      <c r="CP405" s="5"/>
    </row>
    <row r="406" spans="15:94" x14ac:dyDescent="0.2"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  <c r="AB406" s="5"/>
      <c r="AC406" s="5"/>
      <c r="AD406" s="5"/>
      <c r="AE406" s="5"/>
      <c r="AF406" s="5"/>
      <c r="AG406" s="5"/>
      <c r="AH406" s="5"/>
      <c r="AI406" s="5"/>
      <c r="AJ406" s="5"/>
      <c r="AK406" s="5"/>
      <c r="AL406" s="5"/>
      <c r="AM406" s="5"/>
      <c r="AN406" s="5"/>
      <c r="AO406" s="5"/>
      <c r="AP406" s="5"/>
      <c r="AQ406" s="5"/>
      <c r="AR406" s="5"/>
      <c r="AS406" s="5"/>
      <c r="AT406" s="5"/>
      <c r="AU406" s="5"/>
      <c r="AV406" s="5"/>
      <c r="AW406" s="5"/>
      <c r="AX406" s="5"/>
      <c r="AY406" s="5"/>
      <c r="AZ406" s="5"/>
      <c r="BA406" s="5"/>
      <c r="BB406" s="5"/>
      <c r="BC406" s="5"/>
      <c r="BD406" s="5"/>
      <c r="BE406" s="5"/>
      <c r="BF406" s="5"/>
      <c r="BG406" s="5"/>
      <c r="BH406" s="5"/>
      <c r="BI406" s="5"/>
      <c r="BJ406" s="5"/>
      <c r="BK406" s="5"/>
      <c r="BL406" s="5"/>
      <c r="BM406" s="5"/>
      <c r="BN406" s="5"/>
      <c r="BO406" s="5"/>
      <c r="BP406" s="5"/>
      <c r="BQ406" s="5"/>
      <c r="BR406" s="5"/>
      <c r="BS406" s="5"/>
      <c r="BT406" s="5"/>
      <c r="BU406" s="5"/>
      <c r="BV406" s="5"/>
      <c r="BW406" s="5"/>
      <c r="BX406" s="5"/>
      <c r="BY406" s="5"/>
      <c r="BZ406" s="5"/>
      <c r="CA406" s="5"/>
      <c r="CB406" s="5"/>
      <c r="CC406" s="5"/>
      <c r="CD406" s="5"/>
      <c r="CE406" s="5"/>
      <c r="CF406" s="5"/>
      <c r="CG406" s="5"/>
      <c r="CH406" s="5"/>
      <c r="CI406" s="5"/>
      <c r="CJ406" s="5"/>
      <c r="CK406" s="5"/>
      <c r="CL406" s="5"/>
      <c r="CM406" s="5"/>
      <c r="CN406" s="5"/>
      <c r="CO406" s="5"/>
      <c r="CP406" s="5"/>
    </row>
    <row r="407" spans="15:94" x14ac:dyDescent="0.2"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  <c r="AB407" s="5"/>
      <c r="AC407" s="5"/>
      <c r="AD407" s="5"/>
      <c r="AE407" s="5"/>
      <c r="AF407" s="5"/>
      <c r="AG407" s="5"/>
      <c r="AH407" s="5"/>
      <c r="AI407" s="5"/>
      <c r="AJ407" s="5"/>
      <c r="AK407" s="5"/>
      <c r="AL407" s="5"/>
      <c r="AM407" s="5"/>
      <c r="AN407" s="5"/>
      <c r="AO407" s="5"/>
      <c r="AP407" s="5"/>
      <c r="AQ407" s="5"/>
      <c r="AR407" s="5"/>
      <c r="AS407" s="5"/>
      <c r="AT407" s="5"/>
      <c r="AU407" s="5"/>
      <c r="AV407" s="5"/>
      <c r="AW407" s="5"/>
      <c r="AX407" s="5"/>
      <c r="AY407" s="5"/>
      <c r="AZ407" s="5"/>
      <c r="BA407" s="5"/>
      <c r="BB407" s="5"/>
      <c r="BC407" s="5"/>
      <c r="BD407" s="5"/>
      <c r="BE407" s="5"/>
      <c r="BF407" s="5"/>
      <c r="BG407" s="5"/>
      <c r="BH407" s="5"/>
      <c r="BI407" s="5"/>
      <c r="BJ407" s="5"/>
      <c r="BK407" s="5"/>
      <c r="BL407" s="5"/>
      <c r="BM407" s="5"/>
      <c r="BN407" s="5"/>
      <c r="BO407" s="5"/>
      <c r="BP407" s="5"/>
      <c r="BQ407" s="5"/>
      <c r="BR407" s="5"/>
      <c r="BS407" s="5"/>
      <c r="BT407" s="5"/>
      <c r="BU407" s="5"/>
      <c r="BV407" s="5"/>
      <c r="BW407" s="5"/>
      <c r="BX407" s="5"/>
      <c r="BY407" s="5"/>
      <c r="BZ407" s="5"/>
      <c r="CA407" s="5"/>
      <c r="CB407" s="5"/>
      <c r="CC407" s="5"/>
      <c r="CD407" s="5"/>
      <c r="CE407" s="5"/>
      <c r="CF407" s="5"/>
      <c r="CG407" s="5"/>
      <c r="CH407" s="5"/>
      <c r="CI407" s="5"/>
      <c r="CJ407" s="5"/>
      <c r="CK407" s="5"/>
      <c r="CL407" s="5"/>
      <c r="CM407" s="5"/>
      <c r="CN407" s="5"/>
      <c r="CO407" s="5"/>
      <c r="CP407" s="5"/>
    </row>
    <row r="408" spans="15:94" x14ac:dyDescent="0.2"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  <c r="AB408" s="5"/>
      <c r="AC408" s="5"/>
      <c r="AD408" s="5"/>
      <c r="AE408" s="5"/>
      <c r="AF408" s="5"/>
      <c r="AG408" s="5"/>
      <c r="AH408" s="5"/>
      <c r="AI408" s="5"/>
      <c r="AJ408" s="5"/>
      <c r="AK408" s="5"/>
      <c r="AL408" s="5"/>
      <c r="AM408" s="5"/>
      <c r="AN408" s="5"/>
      <c r="AO408" s="5"/>
      <c r="AP408" s="5"/>
      <c r="AQ408" s="5"/>
      <c r="AR408" s="5"/>
      <c r="AS408" s="5"/>
      <c r="AT408" s="5"/>
      <c r="AU408" s="5"/>
      <c r="AV408" s="5"/>
      <c r="AW408" s="5"/>
      <c r="AX408" s="5"/>
      <c r="AY408" s="5"/>
      <c r="AZ408" s="5"/>
      <c r="BA408" s="5"/>
      <c r="BB408" s="5"/>
      <c r="BC408" s="5"/>
      <c r="BD408" s="5"/>
      <c r="BE408" s="5"/>
      <c r="BF408" s="5"/>
      <c r="BG408" s="5"/>
      <c r="BH408" s="5"/>
      <c r="BI408" s="5"/>
      <c r="BJ408" s="5"/>
      <c r="BK408" s="5"/>
      <c r="BL408" s="5"/>
      <c r="BM408" s="5"/>
      <c r="BN408" s="5"/>
      <c r="BO408" s="5"/>
      <c r="BP408" s="5"/>
      <c r="BQ408" s="5"/>
      <c r="BR408" s="5"/>
      <c r="BS408" s="5"/>
      <c r="BT408" s="5"/>
      <c r="BU408" s="5"/>
      <c r="BV408" s="5"/>
      <c r="BW408" s="5"/>
      <c r="BX408" s="5"/>
      <c r="BY408" s="5"/>
      <c r="BZ408" s="5"/>
      <c r="CA408" s="5"/>
      <c r="CB408" s="5"/>
      <c r="CC408" s="5"/>
      <c r="CD408" s="5"/>
      <c r="CE408" s="5"/>
      <c r="CF408" s="5"/>
      <c r="CG408" s="5"/>
      <c r="CH408" s="5"/>
      <c r="CI408" s="5"/>
      <c r="CJ408" s="5"/>
      <c r="CK408" s="5"/>
      <c r="CL408" s="5"/>
      <c r="CM408" s="5"/>
      <c r="CN408" s="5"/>
      <c r="CO408" s="5"/>
      <c r="CP408" s="5"/>
    </row>
    <row r="409" spans="15:94" x14ac:dyDescent="0.2"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  <c r="AB409" s="5"/>
      <c r="AC409" s="5"/>
      <c r="AD409" s="5"/>
      <c r="AE409" s="5"/>
      <c r="AF409" s="5"/>
      <c r="AG409" s="5"/>
      <c r="AH409" s="5"/>
      <c r="AI409" s="5"/>
      <c r="AJ409" s="5"/>
      <c r="AK409" s="5"/>
      <c r="AL409" s="5"/>
      <c r="AM409" s="5"/>
      <c r="AN409" s="5"/>
      <c r="AO409" s="5"/>
      <c r="AP409" s="5"/>
      <c r="AQ409" s="5"/>
      <c r="AR409" s="5"/>
      <c r="AS409" s="5"/>
      <c r="AT409" s="5"/>
      <c r="AU409" s="5"/>
      <c r="AV409" s="5"/>
      <c r="AW409" s="5"/>
      <c r="AX409" s="5"/>
      <c r="AY409" s="5"/>
      <c r="AZ409" s="5"/>
      <c r="BA409" s="5"/>
      <c r="BB409" s="5"/>
      <c r="BC409" s="5"/>
      <c r="BD409" s="5"/>
      <c r="BE409" s="5"/>
      <c r="BF409" s="5"/>
      <c r="BG409" s="5"/>
      <c r="BH409" s="5"/>
      <c r="BI409" s="5"/>
      <c r="BJ409" s="5"/>
      <c r="BK409" s="5"/>
      <c r="BL409" s="5"/>
      <c r="BM409" s="5"/>
      <c r="BN409" s="5"/>
      <c r="BO409" s="5"/>
      <c r="BP409" s="5"/>
      <c r="BQ409" s="5"/>
      <c r="BR409" s="5"/>
      <c r="BS409" s="5"/>
      <c r="BT409" s="5"/>
      <c r="BU409" s="5"/>
      <c r="BV409" s="5"/>
      <c r="BW409" s="5"/>
      <c r="BX409" s="5"/>
      <c r="BY409" s="5"/>
      <c r="BZ409" s="5"/>
      <c r="CA409" s="5"/>
      <c r="CB409" s="5"/>
      <c r="CC409" s="5"/>
      <c r="CD409" s="5"/>
      <c r="CE409" s="5"/>
      <c r="CF409" s="5"/>
      <c r="CG409" s="5"/>
      <c r="CH409" s="5"/>
      <c r="CI409" s="5"/>
      <c r="CJ409" s="5"/>
      <c r="CK409" s="5"/>
      <c r="CL409" s="5"/>
      <c r="CM409" s="5"/>
      <c r="CN409" s="5"/>
      <c r="CO409" s="5"/>
      <c r="CP409" s="5"/>
    </row>
    <row r="410" spans="15:94" x14ac:dyDescent="0.2"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  <c r="AB410" s="5"/>
      <c r="AC410" s="5"/>
      <c r="AD410" s="5"/>
      <c r="AE410" s="5"/>
      <c r="AF410" s="5"/>
      <c r="AG410" s="5"/>
      <c r="AH410" s="5"/>
      <c r="AI410" s="5"/>
      <c r="AJ410" s="5"/>
      <c r="AK410" s="5"/>
      <c r="AL410" s="5"/>
      <c r="AM410" s="5"/>
      <c r="AN410" s="5"/>
      <c r="AO410" s="5"/>
      <c r="AP410" s="5"/>
      <c r="AQ410" s="5"/>
      <c r="AR410" s="5"/>
      <c r="AS410" s="5"/>
      <c r="AT410" s="5"/>
      <c r="AU410" s="5"/>
      <c r="AV410" s="5"/>
      <c r="AW410" s="5"/>
      <c r="AX410" s="5"/>
      <c r="AY410" s="5"/>
      <c r="AZ410" s="5"/>
      <c r="BA410" s="5"/>
      <c r="BB410" s="5"/>
      <c r="BC410" s="5"/>
      <c r="BD410" s="5"/>
      <c r="BE410" s="5"/>
      <c r="BF410" s="5"/>
      <c r="BG410" s="5"/>
      <c r="BH410" s="5"/>
      <c r="BI410" s="5"/>
      <c r="BJ410" s="5"/>
      <c r="BK410" s="5"/>
      <c r="BL410" s="5"/>
      <c r="BM410" s="5"/>
      <c r="BN410" s="5"/>
      <c r="BO410" s="5"/>
      <c r="BP410" s="5"/>
      <c r="BQ410" s="5"/>
      <c r="BR410" s="5"/>
      <c r="BS410" s="5"/>
      <c r="BT410" s="5"/>
      <c r="BU410" s="5"/>
      <c r="BV410" s="5"/>
      <c r="BW410" s="5"/>
      <c r="BX410" s="5"/>
      <c r="BY410" s="5"/>
      <c r="BZ410" s="5"/>
      <c r="CA410" s="5"/>
      <c r="CB410" s="5"/>
      <c r="CC410" s="5"/>
      <c r="CD410" s="5"/>
      <c r="CE410" s="5"/>
      <c r="CF410" s="5"/>
      <c r="CG410" s="5"/>
      <c r="CH410" s="5"/>
      <c r="CI410" s="5"/>
      <c r="CJ410" s="5"/>
      <c r="CK410" s="5"/>
      <c r="CL410" s="5"/>
      <c r="CM410" s="5"/>
      <c r="CN410" s="5"/>
      <c r="CO410" s="5"/>
      <c r="CP410" s="5"/>
    </row>
    <row r="411" spans="15:94" x14ac:dyDescent="0.2"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  <c r="AB411" s="5"/>
      <c r="AC411" s="5"/>
      <c r="AD411" s="5"/>
      <c r="AE411" s="5"/>
      <c r="AF411" s="5"/>
      <c r="AG411" s="5"/>
      <c r="AH411" s="5"/>
      <c r="AI411" s="5"/>
      <c r="AJ411" s="5"/>
      <c r="AK411" s="5"/>
      <c r="AL411" s="5"/>
      <c r="AM411" s="5"/>
      <c r="AN411" s="5"/>
      <c r="AO411" s="5"/>
      <c r="AP411" s="5"/>
      <c r="AQ411" s="5"/>
      <c r="AR411" s="5"/>
      <c r="AS411" s="5"/>
      <c r="AT411" s="5"/>
      <c r="AU411" s="5"/>
      <c r="AV411" s="5"/>
      <c r="AW411" s="5"/>
      <c r="AX411" s="5"/>
      <c r="AY411" s="5"/>
      <c r="AZ411" s="5"/>
      <c r="BA411" s="5"/>
      <c r="BB411" s="5"/>
      <c r="BC411" s="5"/>
      <c r="BD411" s="5"/>
      <c r="BE411" s="5"/>
      <c r="BF411" s="5"/>
      <c r="BG411" s="5"/>
      <c r="BH411" s="5"/>
      <c r="BI411" s="5"/>
      <c r="BJ411" s="5"/>
      <c r="BK411" s="5"/>
      <c r="BL411" s="5"/>
      <c r="BM411" s="5"/>
      <c r="BN411" s="5"/>
      <c r="BO411" s="5"/>
      <c r="BP411" s="5"/>
      <c r="BQ411" s="5"/>
      <c r="BR411" s="5"/>
      <c r="BS411" s="5"/>
      <c r="BT411" s="5"/>
      <c r="BU411" s="5"/>
      <c r="BV411" s="5"/>
      <c r="BW411" s="5"/>
      <c r="BX411" s="5"/>
      <c r="BY411" s="5"/>
      <c r="BZ411" s="5"/>
      <c r="CA411" s="5"/>
      <c r="CB411" s="5"/>
      <c r="CC411" s="5"/>
      <c r="CD411" s="5"/>
      <c r="CE411" s="5"/>
      <c r="CF411" s="5"/>
      <c r="CG411" s="5"/>
      <c r="CH411" s="5"/>
      <c r="CI411" s="5"/>
      <c r="CJ411" s="5"/>
      <c r="CK411" s="5"/>
      <c r="CL411" s="5"/>
      <c r="CM411" s="5"/>
      <c r="CN411" s="5"/>
      <c r="CO411" s="5"/>
      <c r="CP411" s="5"/>
    </row>
    <row r="412" spans="15:94" x14ac:dyDescent="0.2"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  <c r="AB412" s="5"/>
      <c r="AC412" s="5"/>
      <c r="AD412" s="5"/>
      <c r="AE412" s="5"/>
      <c r="AF412" s="5"/>
      <c r="AG412" s="5"/>
      <c r="AH412" s="5"/>
      <c r="AI412" s="5"/>
      <c r="AJ412" s="5"/>
      <c r="AK412" s="5"/>
      <c r="AL412" s="5"/>
      <c r="AM412" s="5"/>
      <c r="AN412" s="5"/>
      <c r="AO412" s="5"/>
      <c r="AP412" s="5"/>
      <c r="AQ412" s="5"/>
      <c r="AR412" s="5"/>
      <c r="AS412" s="5"/>
      <c r="AT412" s="5"/>
      <c r="AU412" s="5"/>
      <c r="AV412" s="5"/>
      <c r="AW412" s="5"/>
      <c r="AX412" s="5"/>
      <c r="AY412" s="5"/>
      <c r="AZ412" s="5"/>
      <c r="BA412" s="5"/>
      <c r="BB412" s="5"/>
      <c r="BC412" s="5"/>
      <c r="BD412" s="5"/>
      <c r="BE412" s="5"/>
      <c r="BF412" s="5"/>
      <c r="BG412" s="5"/>
      <c r="BH412" s="5"/>
      <c r="BI412" s="5"/>
      <c r="BJ412" s="5"/>
      <c r="BK412" s="5"/>
      <c r="BL412" s="5"/>
      <c r="BM412" s="5"/>
      <c r="BN412" s="5"/>
      <c r="BO412" s="5"/>
      <c r="BP412" s="5"/>
      <c r="BQ412" s="5"/>
      <c r="BR412" s="5"/>
      <c r="BS412" s="5"/>
      <c r="BT412" s="5"/>
      <c r="BU412" s="5"/>
      <c r="BV412" s="5"/>
      <c r="BW412" s="5"/>
      <c r="BX412" s="5"/>
      <c r="BY412" s="5"/>
      <c r="BZ412" s="5"/>
      <c r="CA412" s="5"/>
      <c r="CB412" s="5"/>
      <c r="CC412" s="5"/>
      <c r="CD412" s="5"/>
      <c r="CE412" s="5"/>
      <c r="CF412" s="5"/>
      <c r="CG412" s="5"/>
      <c r="CH412" s="5"/>
      <c r="CI412" s="5"/>
      <c r="CJ412" s="5"/>
      <c r="CK412" s="5"/>
      <c r="CL412" s="5"/>
      <c r="CM412" s="5"/>
      <c r="CN412" s="5"/>
      <c r="CO412" s="5"/>
      <c r="CP412" s="5"/>
    </row>
    <row r="413" spans="15:94" x14ac:dyDescent="0.2"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  <c r="AB413" s="5"/>
      <c r="AC413" s="5"/>
      <c r="AD413" s="5"/>
      <c r="AE413" s="5"/>
      <c r="AF413" s="5"/>
      <c r="AG413" s="5"/>
      <c r="AH413" s="5"/>
      <c r="AI413" s="5"/>
      <c r="AJ413" s="5"/>
      <c r="AK413" s="5"/>
      <c r="AL413" s="5"/>
      <c r="AM413" s="5"/>
      <c r="AN413" s="5"/>
      <c r="AO413" s="5"/>
      <c r="AP413" s="5"/>
      <c r="AQ413" s="5"/>
      <c r="AR413" s="5"/>
      <c r="AS413" s="5"/>
      <c r="AT413" s="5"/>
      <c r="AU413" s="5"/>
      <c r="AV413" s="5"/>
      <c r="AW413" s="5"/>
      <c r="AX413" s="5"/>
      <c r="AY413" s="5"/>
      <c r="AZ413" s="5"/>
      <c r="BA413" s="5"/>
      <c r="BB413" s="5"/>
      <c r="BC413" s="5"/>
      <c r="BD413" s="5"/>
      <c r="BE413" s="5"/>
      <c r="BF413" s="5"/>
      <c r="BG413" s="5"/>
      <c r="BH413" s="5"/>
      <c r="BI413" s="5"/>
      <c r="BJ413" s="5"/>
      <c r="BK413" s="5"/>
      <c r="BL413" s="5"/>
      <c r="BM413" s="5"/>
      <c r="BN413" s="5"/>
      <c r="BO413" s="5"/>
      <c r="BP413" s="5"/>
      <c r="BQ413" s="5"/>
      <c r="BR413" s="5"/>
      <c r="BS413" s="5"/>
      <c r="BT413" s="5"/>
      <c r="BU413" s="5"/>
      <c r="BV413" s="5"/>
      <c r="BW413" s="5"/>
      <c r="BX413" s="5"/>
      <c r="BY413" s="5"/>
      <c r="BZ413" s="5"/>
      <c r="CA413" s="5"/>
      <c r="CB413" s="5"/>
      <c r="CC413" s="5"/>
      <c r="CD413" s="5"/>
      <c r="CE413" s="5"/>
      <c r="CF413" s="5"/>
      <c r="CG413" s="5"/>
      <c r="CH413" s="5"/>
      <c r="CI413" s="5"/>
      <c r="CJ413" s="5"/>
      <c r="CK413" s="5"/>
      <c r="CL413" s="5"/>
      <c r="CM413" s="5"/>
      <c r="CN413" s="5"/>
      <c r="CO413" s="5"/>
      <c r="CP413" s="5"/>
    </row>
    <row r="414" spans="15:94" x14ac:dyDescent="0.2"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  <c r="AB414" s="5"/>
      <c r="AC414" s="5"/>
      <c r="AD414" s="5"/>
      <c r="AE414" s="5"/>
      <c r="AF414" s="5"/>
      <c r="AG414" s="5"/>
      <c r="AH414" s="5"/>
      <c r="AI414" s="5"/>
      <c r="AJ414" s="5"/>
      <c r="AK414" s="5"/>
      <c r="AL414" s="5"/>
      <c r="AM414" s="5"/>
      <c r="AN414" s="5"/>
      <c r="AO414" s="5"/>
      <c r="AP414" s="5"/>
      <c r="AQ414" s="5"/>
      <c r="AR414" s="5"/>
      <c r="AS414" s="5"/>
      <c r="AT414" s="5"/>
      <c r="AU414" s="5"/>
      <c r="AV414" s="5"/>
      <c r="AW414" s="5"/>
      <c r="AX414" s="5"/>
      <c r="AY414" s="5"/>
      <c r="AZ414" s="5"/>
      <c r="BA414" s="5"/>
      <c r="BB414" s="5"/>
      <c r="BC414" s="5"/>
      <c r="BD414" s="5"/>
      <c r="BE414" s="5"/>
      <c r="BF414" s="5"/>
      <c r="BG414" s="5"/>
      <c r="BH414" s="5"/>
      <c r="BI414" s="5"/>
      <c r="BJ414" s="5"/>
      <c r="BK414" s="5"/>
      <c r="BL414" s="5"/>
      <c r="BM414" s="5"/>
      <c r="BN414" s="5"/>
      <c r="BO414" s="5"/>
      <c r="BP414" s="5"/>
      <c r="BQ414" s="5"/>
      <c r="BR414" s="5"/>
      <c r="BS414" s="5"/>
      <c r="BT414" s="5"/>
      <c r="BU414" s="5"/>
      <c r="BV414" s="5"/>
      <c r="BW414" s="5"/>
      <c r="BX414" s="5"/>
      <c r="BY414" s="5"/>
      <c r="BZ414" s="5"/>
      <c r="CA414" s="5"/>
      <c r="CB414" s="5"/>
      <c r="CC414" s="5"/>
      <c r="CD414" s="5"/>
      <c r="CE414" s="5"/>
      <c r="CF414" s="5"/>
      <c r="CG414" s="5"/>
      <c r="CH414" s="5"/>
      <c r="CI414" s="5"/>
      <c r="CJ414" s="5"/>
      <c r="CK414" s="5"/>
      <c r="CL414" s="5"/>
      <c r="CM414" s="5"/>
      <c r="CN414" s="5"/>
      <c r="CO414" s="5"/>
      <c r="CP414" s="5"/>
    </row>
    <row r="415" spans="15:94" x14ac:dyDescent="0.2"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  <c r="AB415" s="5"/>
      <c r="AC415" s="5"/>
      <c r="AD415" s="5"/>
      <c r="AE415" s="5"/>
      <c r="AF415" s="5"/>
      <c r="AG415" s="5"/>
      <c r="AH415" s="5"/>
      <c r="AI415" s="5"/>
      <c r="AJ415" s="5"/>
      <c r="AK415" s="5"/>
      <c r="AL415" s="5"/>
      <c r="AM415" s="5"/>
      <c r="AN415" s="5"/>
      <c r="AO415" s="5"/>
      <c r="AP415" s="5"/>
      <c r="AQ415" s="5"/>
      <c r="AR415" s="5"/>
      <c r="AS415" s="5"/>
      <c r="AT415" s="5"/>
      <c r="AU415" s="5"/>
      <c r="AV415" s="5"/>
      <c r="AW415" s="5"/>
      <c r="AX415" s="5"/>
      <c r="AY415" s="5"/>
      <c r="AZ415" s="5"/>
      <c r="BA415" s="5"/>
      <c r="BB415" s="5"/>
      <c r="BC415" s="5"/>
      <c r="BD415" s="5"/>
      <c r="BE415" s="5"/>
      <c r="BF415" s="5"/>
      <c r="BG415" s="5"/>
      <c r="BH415" s="5"/>
      <c r="BI415" s="5"/>
      <c r="BJ415" s="5"/>
      <c r="BK415" s="5"/>
      <c r="BL415" s="5"/>
      <c r="BM415" s="5"/>
      <c r="BN415" s="5"/>
      <c r="BO415" s="5"/>
      <c r="BP415" s="5"/>
      <c r="BQ415" s="5"/>
      <c r="BR415" s="5"/>
      <c r="BS415" s="5"/>
      <c r="BT415" s="5"/>
      <c r="BU415" s="5"/>
      <c r="BV415" s="5"/>
      <c r="BW415" s="5"/>
      <c r="BX415" s="5"/>
      <c r="BY415" s="5"/>
      <c r="BZ415" s="5"/>
      <c r="CA415" s="5"/>
      <c r="CB415" s="5"/>
      <c r="CC415" s="5"/>
      <c r="CD415" s="5"/>
      <c r="CE415" s="5"/>
      <c r="CF415" s="5"/>
      <c r="CG415" s="5"/>
      <c r="CH415" s="5"/>
      <c r="CI415" s="5"/>
      <c r="CJ415" s="5"/>
      <c r="CK415" s="5"/>
      <c r="CL415" s="5"/>
      <c r="CM415" s="5"/>
      <c r="CN415" s="5"/>
      <c r="CO415" s="5"/>
      <c r="CP415" s="5"/>
    </row>
    <row r="416" spans="15:94" x14ac:dyDescent="0.2"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  <c r="AB416" s="5"/>
      <c r="AC416" s="5"/>
      <c r="AD416" s="5"/>
      <c r="AE416" s="5"/>
      <c r="AF416" s="5"/>
      <c r="AG416" s="5"/>
      <c r="AH416" s="5"/>
      <c r="AI416" s="5"/>
      <c r="AJ416" s="5"/>
      <c r="AK416" s="5"/>
      <c r="AL416" s="5"/>
      <c r="AM416" s="5"/>
      <c r="AN416" s="5"/>
      <c r="AO416" s="5"/>
      <c r="AP416" s="5"/>
      <c r="AQ416" s="5"/>
      <c r="AR416" s="5"/>
      <c r="AS416" s="5"/>
      <c r="AT416" s="5"/>
      <c r="AU416" s="5"/>
      <c r="AV416" s="5"/>
      <c r="AW416" s="5"/>
      <c r="AX416" s="5"/>
      <c r="AY416" s="5"/>
      <c r="AZ416" s="5"/>
      <c r="BA416" s="5"/>
      <c r="BB416" s="5"/>
      <c r="BC416" s="5"/>
      <c r="BD416" s="5"/>
      <c r="BE416" s="5"/>
      <c r="BF416" s="5"/>
      <c r="BG416" s="5"/>
      <c r="BH416" s="5"/>
      <c r="BI416" s="5"/>
      <c r="BJ416" s="5"/>
      <c r="BK416" s="5"/>
      <c r="BL416" s="5"/>
      <c r="BM416" s="5"/>
      <c r="BN416" s="5"/>
      <c r="BO416" s="5"/>
      <c r="BP416" s="5"/>
      <c r="BQ416" s="5"/>
      <c r="BR416" s="5"/>
      <c r="BS416" s="5"/>
      <c r="BT416" s="5"/>
      <c r="BU416" s="5"/>
      <c r="BV416" s="5"/>
      <c r="BW416" s="5"/>
      <c r="BX416" s="5"/>
      <c r="BY416" s="5"/>
      <c r="BZ416" s="5"/>
      <c r="CA416" s="5"/>
      <c r="CB416" s="5"/>
      <c r="CC416" s="5"/>
      <c r="CD416" s="5"/>
      <c r="CE416" s="5"/>
      <c r="CF416" s="5"/>
      <c r="CG416" s="5"/>
      <c r="CH416" s="5"/>
      <c r="CI416" s="5"/>
      <c r="CJ416" s="5"/>
      <c r="CK416" s="5"/>
      <c r="CL416" s="5"/>
      <c r="CM416" s="5"/>
      <c r="CN416" s="5"/>
      <c r="CO416" s="5"/>
      <c r="CP416" s="5"/>
    </row>
    <row r="417" spans="15:94" x14ac:dyDescent="0.2"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  <c r="AB417" s="5"/>
      <c r="AC417" s="5"/>
      <c r="AD417" s="5"/>
      <c r="AE417" s="5"/>
      <c r="AF417" s="5"/>
      <c r="AG417" s="5"/>
      <c r="AH417" s="5"/>
      <c r="AI417" s="5"/>
      <c r="AJ417" s="5"/>
      <c r="AK417" s="5"/>
      <c r="AL417" s="5"/>
      <c r="AM417" s="5"/>
      <c r="AN417" s="5"/>
      <c r="AO417" s="5"/>
      <c r="AP417" s="5"/>
      <c r="AQ417" s="5"/>
      <c r="AR417" s="5"/>
      <c r="AS417" s="5"/>
      <c r="AT417" s="5"/>
      <c r="AU417" s="5"/>
      <c r="AV417" s="5"/>
      <c r="AW417" s="5"/>
      <c r="AX417" s="5"/>
      <c r="AY417" s="5"/>
      <c r="AZ417" s="5"/>
      <c r="BA417" s="5"/>
      <c r="BB417" s="5"/>
      <c r="BC417" s="5"/>
      <c r="BD417" s="5"/>
      <c r="BE417" s="5"/>
      <c r="BF417" s="5"/>
      <c r="BG417" s="5"/>
      <c r="BH417" s="5"/>
      <c r="BI417" s="5"/>
      <c r="BJ417" s="5"/>
      <c r="BK417" s="5"/>
      <c r="BL417" s="5"/>
      <c r="BM417" s="5"/>
      <c r="BN417" s="5"/>
      <c r="BO417" s="5"/>
      <c r="BP417" s="5"/>
      <c r="BQ417" s="5"/>
      <c r="BR417" s="5"/>
      <c r="BS417" s="5"/>
      <c r="BT417" s="5"/>
      <c r="BU417" s="5"/>
      <c r="BV417" s="5"/>
      <c r="BW417" s="5"/>
      <c r="BX417" s="5"/>
      <c r="BY417" s="5"/>
      <c r="BZ417" s="5"/>
      <c r="CA417" s="5"/>
      <c r="CB417" s="5"/>
      <c r="CC417" s="5"/>
      <c r="CD417" s="5"/>
      <c r="CE417" s="5"/>
      <c r="CF417" s="5"/>
      <c r="CG417" s="5"/>
      <c r="CH417" s="5"/>
      <c r="CI417" s="5"/>
      <c r="CJ417" s="5"/>
      <c r="CK417" s="5"/>
      <c r="CL417" s="5"/>
      <c r="CM417" s="5"/>
      <c r="CN417" s="5"/>
      <c r="CO417" s="5"/>
      <c r="CP417" s="5"/>
    </row>
    <row r="418" spans="15:94" x14ac:dyDescent="0.2"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  <c r="AB418" s="5"/>
      <c r="AC418" s="5"/>
      <c r="AD418" s="5"/>
      <c r="AE418" s="5"/>
      <c r="AF418" s="5"/>
      <c r="AG418" s="5"/>
      <c r="AH418" s="5"/>
      <c r="AI418" s="5"/>
      <c r="AJ418" s="5"/>
      <c r="AK418" s="5"/>
      <c r="AL418" s="5"/>
      <c r="AM418" s="5"/>
      <c r="AN418" s="5"/>
      <c r="AO418" s="5"/>
      <c r="AP418" s="5"/>
      <c r="AQ418" s="5"/>
      <c r="AR418" s="5"/>
      <c r="AS418" s="5"/>
      <c r="AT418" s="5"/>
      <c r="AU418" s="5"/>
      <c r="AV418" s="5"/>
      <c r="AW418" s="5"/>
      <c r="AX418" s="5"/>
      <c r="AY418" s="5"/>
      <c r="AZ418" s="5"/>
      <c r="BA418" s="5"/>
      <c r="BB418" s="5"/>
      <c r="BC418" s="5"/>
      <c r="BD418" s="5"/>
      <c r="BE418" s="5"/>
      <c r="BF418" s="5"/>
      <c r="BG418" s="5"/>
      <c r="BH418" s="5"/>
      <c r="BI418" s="5"/>
      <c r="BJ418" s="5"/>
      <c r="BK418" s="5"/>
      <c r="BL418" s="5"/>
      <c r="BM418" s="5"/>
      <c r="BN418" s="5"/>
      <c r="BO418" s="5"/>
      <c r="BP418" s="5"/>
      <c r="BQ418" s="5"/>
      <c r="BR418" s="5"/>
      <c r="BS418" s="5"/>
      <c r="BT418" s="5"/>
      <c r="BU418" s="5"/>
      <c r="BV418" s="5"/>
      <c r="BW418" s="5"/>
      <c r="BX418" s="5"/>
      <c r="BY418" s="5"/>
      <c r="BZ418" s="5"/>
      <c r="CA418" s="5"/>
      <c r="CB418" s="5"/>
      <c r="CC418" s="5"/>
      <c r="CD418" s="5"/>
      <c r="CE418" s="5"/>
      <c r="CF418" s="5"/>
      <c r="CG418" s="5"/>
      <c r="CH418" s="5"/>
      <c r="CI418" s="5"/>
      <c r="CJ418" s="5"/>
      <c r="CK418" s="5"/>
      <c r="CL418" s="5"/>
      <c r="CM418" s="5"/>
      <c r="CN418" s="5"/>
      <c r="CO418" s="5"/>
      <c r="CP418" s="5"/>
    </row>
    <row r="419" spans="15:94" x14ac:dyDescent="0.2"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  <c r="AB419" s="5"/>
      <c r="AC419" s="5"/>
      <c r="AD419" s="5"/>
      <c r="AE419" s="5"/>
      <c r="AF419" s="5"/>
      <c r="AG419" s="5"/>
      <c r="AH419" s="5"/>
      <c r="AI419" s="5"/>
      <c r="AJ419" s="5"/>
      <c r="AK419" s="5"/>
      <c r="AL419" s="5"/>
      <c r="AM419" s="5"/>
      <c r="AN419" s="5"/>
      <c r="AO419" s="5"/>
      <c r="AP419" s="5"/>
      <c r="AQ419" s="5"/>
      <c r="AR419" s="5"/>
      <c r="AS419" s="5"/>
      <c r="AT419" s="5"/>
      <c r="AU419" s="5"/>
      <c r="AV419" s="5"/>
      <c r="AW419" s="5"/>
      <c r="AX419" s="5"/>
      <c r="AY419" s="5"/>
      <c r="AZ419" s="5"/>
      <c r="BA419" s="5"/>
      <c r="BB419" s="5"/>
      <c r="BC419" s="5"/>
      <c r="BD419" s="5"/>
      <c r="BE419" s="5"/>
      <c r="BF419" s="5"/>
      <c r="BG419" s="5"/>
      <c r="BH419" s="5"/>
      <c r="BI419" s="5"/>
      <c r="BJ419" s="5"/>
      <c r="BK419" s="5"/>
      <c r="BL419" s="5"/>
      <c r="BM419" s="5"/>
      <c r="BN419" s="5"/>
      <c r="BO419" s="5"/>
      <c r="BP419" s="5"/>
      <c r="BQ419" s="5"/>
      <c r="BR419" s="5"/>
      <c r="BS419" s="5"/>
      <c r="BT419" s="5"/>
      <c r="BU419" s="5"/>
      <c r="BV419" s="5"/>
      <c r="BW419" s="5"/>
      <c r="BX419" s="5"/>
      <c r="BY419" s="5"/>
      <c r="BZ419" s="5"/>
      <c r="CA419" s="5"/>
      <c r="CB419" s="5"/>
      <c r="CC419" s="5"/>
      <c r="CD419" s="5"/>
      <c r="CE419" s="5"/>
      <c r="CF419" s="5"/>
      <c r="CG419" s="5"/>
      <c r="CH419" s="5"/>
      <c r="CI419" s="5"/>
      <c r="CJ419" s="5"/>
      <c r="CK419" s="5"/>
      <c r="CL419" s="5"/>
      <c r="CM419" s="5"/>
      <c r="CN419" s="5"/>
      <c r="CO419" s="5"/>
      <c r="CP419" s="5"/>
    </row>
    <row r="420" spans="15:94" x14ac:dyDescent="0.2"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  <c r="AB420" s="5"/>
      <c r="AC420" s="5"/>
      <c r="AD420" s="5"/>
      <c r="AE420" s="5"/>
      <c r="AF420" s="5"/>
      <c r="AG420" s="5"/>
      <c r="AH420" s="5"/>
      <c r="AI420" s="5"/>
      <c r="AJ420" s="5"/>
      <c r="AK420" s="5"/>
      <c r="AL420" s="5"/>
      <c r="AM420" s="5"/>
      <c r="AN420" s="5"/>
      <c r="AO420" s="5"/>
      <c r="AP420" s="5"/>
      <c r="AQ420" s="5"/>
      <c r="AR420" s="5"/>
      <c r="AS420" s="5"/>
      <c r="AT420" s="5"/>
      <c r="AU420" s="5"/>
      <c r="AV420" s="5"/>
      <c r="AW420" s="5"/>
      <c r="AX420" s="5"/>
      <c r="AY420" s="5"/>
      <c r="AZ420" s="5"/>
      <c r="BA420" s="5"/>
      <c r="BB420" s="5"/>
      <c r="BC420" s="5"/>
      <c r="BD420" s="5"/>
      <c r="BE420" s="5"/>
      <c r="BF420" s="5"/>
      <c r="BG420" s="5"/>
      <c r="BH420" s="5"/>
      <c r="BI420" s="5"/>
      <c r="BJ420" s="5"/>
      <c r="BK420" s="5"/>
      <c r="BL420" s="5"/>
      <c r="BM420" s="5"/>
      <c r="BN420" s="5"/>
      <c r="BO420" s="5"/>
      <c r="BP420" s="5"/>
      <c r="BQ420" s="5"/>
      <c r="BR420" s="5"/>
      <c r="BS420" s="5"/>
      <c r="BT420" s="5"/>
      <c r="BU420" s="5"/>
      <c r="BV420" s="5"/>
      <c r="BW420" s="5"/>
      <c r="BX420" s="5"/>
      <c r="BY420" s="5"/>
      <c r="BZ420" s="5"/>
      <c r="CA420" s="5"/>
      <c r="CB420" s="5"/>
      <c r="CC420" s="5"/>
      <c r="CD420" s="5"/>
      <c r="CE420" s="5"/>
      <c r="CF420" s="5"/>
      <c r="CG420" s="5"/>
      <c r="CH420" s="5"/>
      <c r="CI420" s="5"/>
      <c r="CJ420" s="5"/>
      <c r="CK420" s="5"/>
      <c r="CL420" s="5"/>
      <c r="CM420" s="5"/>
      <c r="CN420" s="5"/>
      <c r="CO420" s="5"/>
      <c r="CP420" s="5"/>
    </row>
    <row r="421" spans="15:94" x14ac:dyDescent="0.2"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  <c r="AB421" s="5"/>
      <c r="AC421" s="5"/>
      <c r="AD421" s="5"/>
      <c r="AE421" s="5"/>
      <c r="AF421" s="5"/>
      <c r="AG421" s="5"/>
      <c r="AH421" s="5"/>
      <c r="AI421" s="5"/>
      <c r="AJ421" s="5"/>
      <c r="AK421" s="5"/>
      <c r="AL421" s="5"/>
      <c r="AM421" s="5"/>
      <c r="AN421" s="5"/>
      <c r="AO421" s="5"/>
      <c r="AP421" s="5"/>
      <c r="AQ421" s="5"/>
      <c r="AR421" s="5"/>
      <c r="AS421" s="5"/>
      <c r="AT421" s="5"/>
      <c r="AU421" s="5"/>
      <c r="AV421" s="5"/>
      <c r="AW421" s="5"/>
      <c r="AX421" s="5"/>
      <c r="AY421" s="5"/>
      <c r="AZ421" s="5"/>
      <c r="BA421" s="5"/>
      <c r="BB421" s="5"/>
      <c r="BC421" s="5"/>
      <c r="BD421" s="5"/>
      <c r="BE421" s="5"/>
      <c r="BF421" s="5"/>
      <c r="BG421" s="5"/>
      <c r="BH421" s="5"/>
      <c r="BI421" s="5"/>
      <c r="BJ421" s="5"/>
      <c r="BK421" s="5"/>
      <c r="BL421" s="5"/>
      <c r="BM421" s="5"/>
      <c r="BN421" s="5"/>
      <c r="BO421" s="5"/>
      <c r="BP421" s="5"/>
      <c r="BQ421" s="5"/>
      <c r="BR421" s="5"/>
      <c r="BS421" s="5"/>
      <c r="BT421" s="5"/>
      <c r="BU421" s="5"/>
      <c r="BV421" s="5"/>
      <c r="BW421" s="5"/>
      <c r="BX421" s="5"/>
      <c r="BY421" s="5"/>
      <c r="BZ421" s="5"/>
      <c r="CA421" s="5"/>
      <c r="CB421" s="5"/>
      <c r="CC421" s="5"/>
      <c r="CD421" s="5"/>
      <c r="CE421" s="5"/>
      <c r="CF421" s="5"/>
      <c r="CG421" s="5"/>
      <c r="CH421" s="5"/>
      <c r="CI421" s="5"/>
      <c r="CJ421" s="5"/>
      <c r="CK421" s="5"/>
      <c r="CL421" s="5"/>
      <c r="CM421" s="5"/>
      <c r="CN421" s="5"/>
      <c r="CO421" s="5"/>
      <c r="CP421" s="5"/>
    </row>
    <row r="422" spans="15:94" x14ac:dyDescent="0.2"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  <c r="AB422" s="5"/>
      <c r="AC422" s="5"/>
      <c r="AD422" s="5"/>
      <c r="AE422" s="5"/>
      <c r="AF422" s="5"/>
      <c r="AG422" s="5"/>
      <c r="AH422" s="5"/>
      <c r="AI422" s="5"/>
      <c r="AJ422" s="5"/>
      <c r="AK422" s="5"/>
      <c r="AL422" s="5"/>
      <c r="AM422" s="5"/>
      <c r="AN422" s="5"/>
      <c r="AO422" s="5"/>
      <c r="AP422" s="5"/>
      <c r="AQ422" s="5"/>
      <c r="AR422" s="5"/>
      <c r="AS422" s="5"/>
      <c r="AT422" s="5"/>
      <c r="AU422" s="5"/>
      <c r="AV422" s="5"/>
      <c r="AW422" s="5"/>
      <c r="AX422" s="5"/>
      <c r="AY422" s="5"/>
      <c r="AZ422" s="5"/>
      <c r="BA422" s="5"/>
      <c r="BB422" s="5"/>
      <c r="BC422" s="5"/>
      <c r="BD422" s="5"/>
      <c r="BE422" s="5"/>
      <c r="BF422" s="5"/>
      <c r="BG422" s="5"/>
      <c r="BH422" s="5"/>
      <c r="BI422" s="5"/>
      <c r="BJ422" s="5"/>
      <c r="BK422" s="5"/>
      <c r="BL422" s="5"/>
      <c r="BM422" s="5"/>
      <c r="BN422" s="5"/>
      <c r="BO422" s="5"/>
      <c r="BP422" s="5"/>
      <c r="BQ422" s="5"/>
      <c r="BR422" s="5"/>
      <c r="BS422" s="5"/>
      <c r="BT422" s="5"/>
      <c r="BU422" s="5"/>
      <c r="BV422" s="5"/>
      <c r="BW422" s="5"/>
      <c r="BX422" s="5"/>
      <c r="BY422" s="5"/>
      <c r="BZ422" s="5"/>
      <c r="CA422" s="5"/>
      <c r="CB422" s="5"/>
      <c r="CC422" s="5"/>
      <c r="CD422" s="5"/>
      <c r="CE422" s="5"/>
      <c r="CF422" s="5"/>
      <c r="CG422" s="5"/>
      <c r="CH422" s="5"/>
      <c r="CI422" s="5"/>
      <c r="CJ422" s="5"/>
      <c r="CK422" s="5"/>
      <c r="CL422" s="5"/>
      <c r="CM422" s="5"/>
      <c r="CN422" s="5"/>
      <c r="CO422" s="5"/>
      <c r="CP422" s="5"/>
    </row>
    <row r="423" spans="15:94" x14ac:dyDescent="0.2"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  <c r="AB423" s="5"/>
      <c r="AC423" s="5"/>
      <c r="AD423" s="5"/>
      <c r="AE423" s="5"/>
      <c r="AF423" s="5"/>
      <c r="AG423" s="5"/>
      <c r="AH423" s="5"/>
      <c r="AI423" s="5"/>
      <c r="AJ423" s="5"/>
      <c r="AK423" s="5"/>
      <c r="AL423" s="5"/>
      <c r="AM423" s="5"/>
      <c r="AN423" s="5"/>
      <c r="AO423" s="5"/>
      <c r="AP423" s="5"/>
      <c r="AQ423" s="5"/>
      <c r="AR423" s="5"/>
      <c r="AS423" s="5"/>
      <c r="AT423" s="5"/>
      <c r="AU423" s="5"/>
      <c r="AV423" s="5"/>
      <c r="AW423" s="5"/>
      <c r="AX423" s="5"/>
      <c r="AY423" s="5"/>
      <c r="AZ423" s="5"/>
      <c r="BA423" s="5"/>
      <c r="BB423" s="5"/>
      <c r="BC423" s="5"/>
      <c r="BD423" s="5"/>
      <c r="BE423" s="5"/>
      <c r="BF423" s="5"/>
      <c r="BG423" s="5"/>
      <c r="BH423" s="5"/>
      <c r="BI423" s="5"/>
      <c r="BJ423" s="5"/>
      <c r="BK423" s="5"/>
      <c r="BL423" s="5"/>
      <c r="BM423" s="5"/>
      <c r="BN423" s="5"/>
      <c r="BO423" s="5"/>
      <c r="BP423" s="5"/>
      <c r="BQ423" s="5"/>
      <c r="BR423" s="5"/>
      <c r="BS423" s="5"/>
      <c r="BT423" s="5"/>
      <c r="BU423" s="5"/>
      <c r="BV423" s="5"/>
      <c r="BW423" s="5"/>
      <c r="BX423" s="5"/>
      <c r="BY423" s="5"/>
      <c r="BZ423" s="5"/>
      <c r="CA423" s="5"/>
      <c r="CB423" s="5"/>
      <c r="CC423" s="5"/>
      <c r="CD423" s="5"/>
      <c r="CE423" s="5"/>
      <c r="CF423" s="5"/>
      <c r="CG423" s="5"/>
      <c r="CH423" s="5"/>
      <c r="CI423" s="5"/>
      <c r="CJ423" s="5"/>
      <c r="CK423" s="5"/>
      <c r="CL423" s="5"/>
      <c r="CM423" s="5"/>
      <c r="CN423" s="5"/>
      <c r="CO423" s="5"/>
      <c r="CP423" s="5"/>
    </row>
    <row r="424" spans="15:94" x14ac:dyDescent="0.2"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  <c r="AB424" s="5"/>
      <c r="AC424" s="5"/>
      <c r="AD424" s="5"/>
      <c r="AE424" s="5"/>
      <c r="AF424" s="5"/>
      <c r="AG424" s="5"/>
      <c r="AH424" s="5"/>
      <c r="AI424" s="5"/>
      <c r="AJ424" s="5"/>
      <c r="AK424" s="5"/>
      <c r="AL424" s="5"/>
      <c r="AM424" s="5"/>
      <c r="AN424" s="5"/>
      <c r="AO424" s="5"/>
      <c r="AP424" s="5"/>
      <c r="AQ424" s="5"/>
      <c r="AR424" s="5"/>
      <c r="AS424" s="5"/>
      <c r="AT424" s="5"/>
      <c r="AU424" s="5"/>
      <c r="AV424" s="5"/>
      <c r="AW424" s="5"/>
      <c r="AX424" s="5"/>
      <c r="AY424" s="5"/>
      <c r="AZ424" s="5"/>
      <c r="BA424" s="5"/>
      <c r="BB424" s="5"/>
      <c r="BC424" s="5"/>
      <c r="BD424" s="5"/>
      <c r="BE424" s="5"/>
      <c r="BF424" s="5"/>
      <c r="BG424" s="5"/>
      <c r="BH424" s="5"/>
      <c r="BI424" s="5"/>
      <c r="BJ424" s="5"/>
      <c r="BK424" s="5"/>
      <c r="BL424" s="5"/>
      <c r="BM424" s="5"/>
      <c r="BN424" s="5"/>
      <c r="BO424" s="5"/>
      <c r="BP424" s="5"/>
      <c r="BQ424" s="5"/>
      <c r="BR424" s="5"/>
      <c r="BS424" s="5"/>
      <c r="BT424" s="5"/>
      <c r="BU424" s="5"/>
      <c r="BV424" s="5"/>
      <c r="BW424" s="5"/>
      <c r="BX424" s="5"/>
      <c r="BY424" s="5"/>
      <c r="BZ424" s="5"/>
      <c r="CA424" s="5"/>
      <c r="CB424" s="5"/>
      <c r="CC424" s="5"/>
      <c r="CD424" s="5"/>
      <c r="CE424" s="5"/>
      <c r="CF424" s="5"/>
      <c r="CG424" s="5"/>
      <c r="CH424" s="5"/>
      <c r="CI424" s="5"/>
      <c r="CJ424" s="5"/>
      <c r="CK424" s="5"/>
      <c r="CL424" s="5"/>
      <c r="CM424" s="5"/>
      <c r="CN424" s="5"/>
      <c r="CO424" s="5"/>
      <c r="CP424" s="5"/>
    </row>
    <row r="425" spans="15:94" x14ac:dyDescent="0.2"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  <c r="AB425" s="5"/>
      <c r="AC425" s="5"/>
      <c r="AD425" s="5"/>
      <c r="AE425" s="5"/>
      <c r="AF425" s="5"/>
      <c r="AG425" s="5"/>
      <c r="AH425" s="5"/>
      <c r="AI425" s="5"/>
      <c r="AJ425" s="5"/>
      <c r="AK425" s="5"/>
      <c r="AL425" s="5"/>
      <c r="AM425" s="5"/>
      <c r="AN425" s="5"/>
      <c r="AO425" s="5"/>
      <c r="AP425" s="5"/>
      <c r="AQ425" s="5"/>
      <c r="AR425" s="5"/>
      <c r="AS425" s="5"/>
      <c r="AT425" s="5"/>
      <c r="AU425" s="5"/>
      <c r="AV425" s="5"/>
      <c r="AW425" s="5"/>
      <c r="AX425" s="5"/>
      <c r="AY425" s="5"/>
      <c r="AZ425" s="5"/>
      <c r="BA425" s="5"/>
      <c r="BB425" s="5"/>
      <c r="BC425" s="5"/>
      <c r="BD425" s="5"/>
      <c r="BE425" s="5"/>
      <c r="BF425" s="5"/>
      <c r="BG425" s="5"/>
      <c r="BH425" s="5"/>
      <c r="BI425" s="5"/>
      <c r="BJ425" s="5"/>
      <c r="BK425" s="5"/>
      <c r="BL425" s="5"/>
      <c r="BM425" s="5"/>
      <c r="BN425" s="5"/>
      <c r="BO425" s="5"/>
      <c r="BP425" s="5"/>
      <c r="BQ425" s="5"/>
      <c r="BR425" s="5"/>
      <c r="BS425" s="5"/>
      <c r="BT425" s="5"/>
      <c r="BU425" s="5"/>
      <c r="BV425" s="5"/>
      <c r="BW425" s="5"/>
      <c r="BX425" s="5"/>
      <c r="BY425" s="5"/>
      <c r="BZ425" s="5"/>
      <c r="CA425" s="5"/>
      <c r="CB425" s="5"/>
      <c r="CC425" s="5"/>
      <c r="CD425" s="5"/>
      <c r="CE425" s="5"/>
      <c r="CF425" s="5"/>
      <c r="CG425" s="5"/>
      <c r="CH425" s="5"/>
      <c r="CI425" s="5"/>
      <c r="CJ425" s="5"/>
      <c r="CK425" s="5"/>
      <c r="CL425" s="5"/>
      <c r="CM425" s="5"/>
      <c r="CN425" s="5"/>
      <c r="CO425" s="5"/>
      <c r="CP425" s="5"/>
    </row>
  </sheetData>
  <mergeCells count="64">
    <mergeCell ref="H25:J25"/>
    <mergeCell ref="B27:B28"/>
    <mergeCell ref="D24:J24"/>
    <mergeCell ref="E2:J2"/>
    <mergeCell ref="L11:M12"/>
    <mergeCell ref="B10:M10"/>
    <mergeCell ref="B11:B12"/>
    <mergeCell ref="C11:C12"/>
    <mergeCell ref="D11:D12"/>
    <mergeCell ref="E11:K11"/>
    <mergeCell ref="E28:F28"/>
    <mergeCell ref="I28:J28"/>
    <mergeCell ref="B29:M29"/>
    <mergeCell ref="K25:K26"/>
    <mergeCell ref="L35:M35"/>
    <mergeCell ref="C33:D34"/>
    <mergeCell ref="E33:K33"/>
    <mergeCell ref="I31:J31"/>
    <mergeCell ref="L33:M34"/>
    <mergeCell ref="B30:M30"/>
    <mergeCell ref="K27:M28"/>
    <mergeCell ref="B24:B26"/>
    <mergeCell ref="C24:C26"/>
    <mergeCell ref="E26:F26"/>
    <mergeCell ref="D25:F25"/>
    <mergeCell ref="I26:J26"/>
    <mergeCell ref="B42:L42"/>
    <mergeCell ref="B35:B40"/>
    <mergeCell ref="B41:L41"/>
    <mergeCell ref="L40:M40"/>
    <mergeCell ref="L39:M39"/>
    <mergeCell ref="C40:D40"/>
    <mergeCell ref="C35:D35"/>
    <mergeCell ref="C37:D37"/>
    <mergeCell ref="L38:M38"/>
    <mergeCell ref="C36:D36"/>
    <mergeCell ref="C38:D38"/>
    <mergeCell ref="L36:M36"/>
    <mergeCell ref="L37:M37"/>
    <mergeCell ref="B13:B20"/>
    <mergeCell ref="L15:M15"/>
    <mergeCell ref="L16:M16"/>
    <mergeCell ref="L18:M18"/>
    <mergeCell ref="L19:M19"/>
    <mergeCell ref="L20:M20"/>
    <mergeCell ref="C14:C15"/>
    <mergeCell ref="C16:C19"/>
    <mergeCell ref="K13:K20"/>
    <mergeCell ref="E7:J7"/>
    <mergeCell ref="L9:M9"/>
    <mergeCell ref="C39:D39"/>
    <mergeCell ref="L17:M17"/>
    <mergeCell ref="L13:M13"/>
    <mergeCell ref="L14:M14"/>
    <mergeCell ref="K24:M24"/>
    <mergeCell ref="E31:F31"/>
    <mergeCell ref="I27:J27"/>
    <mergeCell ref="B23:M23"/>
    <mergeCell ref="L25:L26"/>
    <mergeCell ref="M25:M26"/>
    <mergeCell ref="B32:M32"/>
    <mergeCell ref="B33:B34"/>
    <mergeCell ref="C27:C28"/>
    <mergeCell ref="E27:F27"/>
  </mergeCells>
  <phoneticPr fontId="0" type="noConversion"/>
  <pageMargins left="0.19685039370078741" right="0.19685039370078741" top="0.19685039370078741" bottom="0.15748031496062992" header="0.27559055118110237" footer="0.15748031496062992"/>
  <pageSetup paperSize="9" orientation="portrait" horizontalDpi="300" verticalDpi="12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Picture.8" shapeId="8193" r:id="rId4">
          <objectPr defaultSize="0" autoPict="0" r:id="rId5">
            <anchor moveWithCells="1" sizeWithCells="1">
              <from>
                <xdr:col>3</xdr:col>
                <xdr:colOff>0</xdr:colOff>
                <xdr:row>0</xdr:row>
                <xdr:rowOff>0</xdr:rowOff>
              </from>
              <to>
                <xdr:col>6</xdr:col>
                <xdr:colOff>0</xdr:colOff>
                <xdr:row>0</xdr:row>
                <xdr:rowOff>0</xdr:rowOff>
              </to>
            </anchor>
          </objectPr>
        </oleObject>
      </mc:Choice>
      <mc:Fallback>
        <oleObject progId="Word.Picture.8" shapeId="8193" r:id="rId4"/>
      </mc:Fallback>
    </mc:AlternateContent>
    <mc:AlternateContent xmlns:mc="http://schemas.openxmlformats.org/markup-compatibility/2006">
      <mc:Choice Requires="x14">
        <oleObject progId="Word.Picture.8" shapeId="8195" r:id="rId6">
          <objectPr defaultSize="0" autoPict="0" r:id="rId5">
            <anchor moveWithCells="1" sizeWithCells="1">
              <from>
                <xdr:col>3</xdr:col>
                <xdr:colOff>0</xdr:colOff>
                <xdr:row>0</xdr:row>
                <xdr:rowOff>0</xdr:rowOff>
              </from>
              <to>
                <xdr:col>6</xdr:col>
                <xdr:colOff>0</xdr:colOff>
                <xdr:row>0</xdr:row>
                <xdr:rowOff>0</xdr:rowOff>
              </to>
            </anchor>
          </objectPr>
        </oleObject>
      </mc:Choice>
      <mc:Fallback>
        <oleObject progId="Word.Picture.8" shapeId="8195" r:id="rId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Огнезащита. Компоненты</vt:lpstr>
      <vt:lpstr>Огнезащита. Системы</vt:lpstr>
      <vt:lpstr>'Огнезащита. Компоненты'!Область_печати</vt:lpstr>
      <vt:lpstr>'Огнезащита. Системы'!Область_печати</vt:lpstr>
    </vt:vector>
  </TitlesOfParts>
  <Company>TIZOL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JULIA_K</dc:creator>
  <cp:lastModifiedBy>User</cp:lastModifiedBy>
  <cp:lastPrinted>2012-09-17T08:25:41Z</cp:lastPrinted>
  <dcterms:created xsi:type="dcterms:W3CDTF">2003-11-17T04:13:48Z</dcterms:created>
  <dcterms:modified xsi:type="dcterms:W3CDTF">2015-03-04T11:00:06Z</dcterms:modified>
</cp:coreProperties>
</file>